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pioss\UVOZ NALOGA\"/>
    </mc:Choice>
  </mc:AlternateContent>
  <xr:revisionPtr revIDLastSave="0" documentId="13_ncr:1_{F86DE05B-3287-4E6F-B81F-45431D47AAC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IOS IMPORT" sheetId="3" r:id="rId1"/>
    <sheet name="PODACI" sheetId="2" r:id="rId2"/>
    <sheet name="Primjer" sheetId="1" r:id="rId3"/>
  </sheets>
  <definedNames>
    <definedName name="Excel_BuiltIn_Print_Area_3_1">!#REF!</definedName>
    <definedName name="_xlnm.Print_Area" localSheetId="0">'PIOS IMPORT'!$A$1:$R$504</definedName>
    <definedName name="_xlnm.Print_Area" localSheetId="2">Primjer!$A$1:$T$504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3" l="1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7" i="3"/>
  <c r="S8" i="3"/>
  <c r="T8" i="3"/>
  <c r="S9" i="3"/>
  <c r="T9" i="3"/>
  <c r="S10" i="3"/>
  <c r="T10" i="3"/>
  <c r="S11" i="3"/>
  <c r="T11" i="3"/>
  <c r="S12" i="3"/>
  <c r="T12" i="3"/>
  <c r="S13" i="3"/>
  <c r="T13" i="3"/>
  <c r="S14" i="3"/>
  <c r="T14" i="3"/>
  <c r="S15" i="3"/>
  <c r="T15" i="3"/>
  <c r="S16" i="3"/>
  <c r="T16" i="3"/>
  <c r="S17" i="3"/>
  <c r="T17" i="3"/>
  <c r="S18" i="3"/>
  <c r="T18" i="3"/>
  <c r="S19" i="3"/>
  <c r="T19" i="3"/>
  <c r="S20" i="3"/>
  <c r="T20" i="3"/>
  <c r="S21" i="3"/>
  <c r="T21" i="3"/>
  <c r="S22" i="3"/>
  <c r="T22" i="3"/>
  <c r="S23" i="3"/>
  <c r="T23" i="3"/>
  <c r="S24" i="3"/>
  <c r="T24" i="3"/>
  <c r="S25" i="3"/>
  <c r="T25" i="3"/>
  <c r="S26" i="3"/>
  <c r="T26" i="3"/>
  <c r="S27" i="3"/>
  <c r="T27" i="3"/>
  <c r="S28" i="3"/>
  <c r="T28" i="3"/>
  <c r="S29" i="3"/>
  <c r="T29" i="3"/>
  <c r="S30" i="3"/>
  <c r="T30" i="3"/>
  <c r="S31" i="3"/>
  <c r="T31" i="3"/>
  <c r="S32" i="3"/>
  <c r="T32" i="3"/>
  <c r="S33" i="3"/>
  <c r="T33" i="3"/>
  <c r="S34" i="3"/>
  <c r="T34" i="3"/>
  <c r="S35" i="3"/>
  <c r="T35" i="3"/>
  <c r="S36" i="3"/>
  <c r="T36" i="3"/>
  <c r="S37" i="3"/>
  <c r="T37" i="3"/>
  <c r="S38" i="3"/>
  <c r="T38" i="3"/>
  <c r="S39" i="3"/>
  <c r="T39" i="3"/>
  <c r="S40" i="3"/>
  <c r="T40" i="3"/>
  <c r="S41" i="3"/>
  <c r="T41" i="3"/>
  <c r="S42" i="3"/>
  <c r="T42" i="3"/>
  <c r="S43" i="3"/>
  <c r="T43" i="3"/>
  <c r="S44" i="3"/>
  <c r="T44" i="3"/>
  <c r="S45" i="3"/>
  <c r="T45" i="3"/>
  <c r="S46" i="3"/>
  <c r="T46" i="3"/>
  <c r="S47" i="3"/>
  <c r="T47" i="3"/>
  <c r="S48" i="3"/>
  <c r="T48" i="3"/>
  <c r="S49" i="3"/>
  <c r="T49" i="3"/>
  <c r="S50" i="3"/>
  <c r="T50" i="3"/>
  <c r="S51" i="3"/>
  <c r="T51" i="3"/>
  <c r="S52" i="3"/>
  <c r="T52" i="3"/>
  <c r="S53" i="3"/>
  <c r="T53" i="3"/>
  <c r="S54" i="3"/>
  <c r="T54" i="3"/>
  <c r="S55" i="3"/>
  <c r="T55" i="3"/>
  <c r="S56" i="3"/>
  <c r="T56" i="3"/>
  <c r="S57" i="3"/>
  <c r="T57" i="3"/>
  <c r="S58" i="3"/>
  <c r="T58" i="3"/>
  <c r="S59" i="3"/>
  <c r="T59" i="3"/>
  <c r="S60" i="3"/>
  <c r="T60" i="3"/>
  <c r="S61" i="3"/>
  <c r="T61" i="3"/>
  <c r="S62" i="3"/>
  <c r="T62" i="3"/>
  <c r="S63" i="3"/>
  <c r="T63" i="3"/>
  <c r="S64" i="3"/>
  <c r="T64" i="3"/>
  <c r="S65" i="3"/>
  <c r="T65" i="3"/>
  <c r="S66" i="3"/>
  <c r="T66" i="3"/>
  <c r="S67" i="3"/>
  <c r="T67" i="3"/>
  <c r="S68" i="3"/>
  <c r="T68" i="3"/>
  <c r="S69" i="3"/>
  <c r="T69" i="3"/>
  <c r="S70" i="3"/>
  <c r="T70" i="3"/>
  <c r="S71" i="3"/>
  <c r="T71" i="3"/>
  <c r="S72" i="3"/>
  <c r="T72" i="3"/>
  <c r="S73" i="3"/>
  <c r="T73" i="3"/>
  <c r="S74" i="3"/>
  <c r="T74" i="3"/>
  <c r="S75" i="3"/>
  <c r="T75" i="3"/>
  <c r="S76" i="3"/>
  <c r="T76" i="3"/>
  <c r="S77" i="3"/>
  <c r="T77" i="3"/>
  <c r="S78" i="3"/>
  <c r="T78" i="3"/>
  <c r="S79" i="3"/>
  <c r="T79" i="3"/>
  <c r="S80" i="3"/>
  <c r="T80" i="3"/>
  <c r="S81" i="3"/>
  <c r="T81" i="3"/>
  <c r="S82" i="3"/>
  <c r="T82" i="3"/>
  <c r="S83" i="3"/>
  <c r="T83" i="3"/>
  <c r="S84" i="3"/>
  <c r="T84" i="3"/>
  <c r="S85" i="3"/>
  <c r="T85" i="3"/>
  <c r="S86" i="3"/>
  <c r="T86" i="3"/>
  <c r="S87" i="3"/>
  <c r="T87" i="3"/>
  <c r="S88" i="3"/>
  <c r="T88" i="3"/>
  <c r="S89" i="3"/>
  <c r="T89" i="3"/>
  <c r="S90" i="3"/>
  <c r="T90" i="3"/>
  <c r="S91" i="3"/>
  <c r="T91" i="3"/>
  <c r="S92" i="3"/>
  <c r="T92" i="3"/>
  <c r="S93" i="3"/>
  <c r="T93" i="3"/>
  <c r="S94" i="3"/>
  <c r="T94" i="3"/>
  <c r="S95" i="3"/>
  <c r="T95" i="3"/>
  <c r="S96" i="3"/>
  <c r="T96" i="3"/>
  <c r="S97" i="3"/>
  <c r="T97" i="3"/>
  <c r="S98" i="3"/>
  <c r="T98" i="3"/>
  <c r="S99" i="3"/>
  <c r="T99" i="3"/>
  <c r="S100" i="3"/>
  <c r="T100" i="3"/>
  <c r="S101" i="3"/>
  <c r="T101" i="3"/>
  <c r="S102" i="3"/>
  <c r="T102" i="3"/>
  <c r="S103" i="3"/>
  <c r="T103" i="3"/>
  <c r="S104" i="3"/>
  <c r="T104" i="3"/>
  <c r="S105" i="3"/>
  <c r="T105" i="3"/>
  <c r="S106" i="3"/>
  <c r="T106" i="3"/>
  <c r="S107" i="3"/>
  <c r="T107" i="3"/>
  <c r="S108" i="3"/>
  <c r="T108" i="3"/>
  <c r="S109" i="3"/>
  <c r="T109" i="3"/>
  <c r="S110" i="3"/>
  <c r="T110" i="3"/>
  <c r="S111" i="3"/>
  <c r="T111" i="3"/>
  <c r="S112" i="3"/>
  <c r="T112" i="3"/>
  <c r="S113" i="3"/>
  <c r="T113" i="3"/>
  <c r="S114" i="3"/>
  <c r="T114" i="3"/>
  <c r="S115" i="3"/>
  <c r="T115" i="3"/>
  <c r="S116" i="3"/>
  <c r="T116" i="3"/>
  <c r="S117" i="3"/>
  <c r="T117" i="3"/>
  <c r="S118" i="3"/>
  <c r="T118" i="3"/>
  <c r="S119" i="3"/>
  <c r="T119" i="3"/>
  <c r="S120" i="3"/>
  <c r="T120" i="3"/>
  <c r="S121" i="3"/>
  <c r="T121" i="3"/>
  <c r="S122" i="3"/>
  <c r="T122" i="3"/>
  <c r="S123" i="3"/>
  <c r="T123" i="3"/>
  <c r="S124" i="3"/>
  <c r="T124" i="3"/>
  <c r="S125" i="3"/>
  <c r="T125" i="3"/>
  <c r="S126" i="3"/>
  <c r="T126" i="3"/>
  <c r="S127" i="3"/>
  <c r="T127" i="3"/>
  <c r="S128" i="3"/>
  <c r="T128" i="3"/>
  <c r="S129" i="3"/>
  <c r="T129" i="3"/>
  <c r="S130" i="3"/>
  <c r="T130" i="3"/>
  <c r="S131" i="3"/>
  <c r="T131" i="3"/>
  <c r="S132" i="3"/>
  <c r="T132" i="3"/>
  <c r="S133" i="3"/>
  <c r="T133" i="3"/>
  <c r="S134" i="3"/>
  <c r="T134" i="3"/>
  <c r="S135" i="3"/>
  <c r="T135" i="3"/>
  <c r="S136" i="3"/>
  <c r="T136" i="3"/>
  <c r="S137" i="3"/>
  <c r="T137" i="3"/>
  <c r="S138" i="3"/>
  <c r="T138" i="3"/>
  <c r="S139" i="3"/>
  <c r="T139" i="3"/>
  <c r="S140" i="3"/>
  <c r="T140" i="3"/>
  <c r="S141" i="3"/>
  <c r="T141" i="3"/>
  <c r="S142" i="3"/>
  <c r="T142" i="3"/>
  <c r="S143" i="3"/>
  <c r="T143" i="3"/>
  <c r="S144" i="3"/>
  <c r="T144" i="3"/>
  <c r="S145" i="3"/>
  <c r="T145" i="3"/>
  <c r="S146" i="3"/>
  <c r="T146" i="3"/>
  <c r="S147" i="3"/>
  <c r="T147" i="3"/>
  <c r="S148" i="3"/>
  <c r="T148" i="3"/>
  <c r="S149" i="3"/>
  <c r="T149" i="3"/>
  <c r="S150" i="3"/>
  <c r="T150" i="3"/>
  <c r="S151" i="3"/>
  <c r="T151" i="3"/>
  <c r="S152" i="3"/>
  <c r="T152" i="3"/>
  <c r="S153" i="3"/>
  <c r="T153" i="3"/>
  <c r="S154" i="3"/>
  <c r="T154" i="3"/>
  <c r="S155" i="3"/>
  <c r="T155" i="3"/>
  <c r="S156" i="3"/>
  <c r="T156" i="3"/>
  <c r="S157" i="3"/>
  <c r="T157" i="3"/>
  <c r="S158" i="3"/>
  <c r="T158" i="3"/>
  <c r="S159" i="3"/>
  <c r="T159" i="3"/>
  <c r="S160" i="3"/>
  <c r="T160" i="3"/>
  <c r="S161" i="3"/>
  <c r="T161" i="3"/>
  <c r="S162" i="3"/>
  <c r="T162" i="3"/>
  <c r="S163" i="3"/>
  <c r="T163" i="3"/>
  <c r="S164" i="3"/>
  <c r="T164" i="3"/>
  <c r="S165" i="3"/>
  <c r="T165" i="3"/>
  <c r="S166" i="3"/>
  <c r="T166" i="3"/>
  <c r="S167" i="3"/>
  <c r="T167" i="3"/>
  <c r="S168" i="3"/>
  <c r="T168" i="3"/>
  <c r="S169" i="3"/>
  <c r="T169" i="3"/>
  <c r="S170" i="3"/>
  <c r="T170" i="3"/>
  <c r="S171" i="3"/>
  <c r="T171" i="3"/>
  <c r="S172" i="3"/>
  <c r="T172" i="3"/>
  <c r="S173" i="3"/>
  <c r="T173" i="3"/>
  <c r="S174" i="3"/>
  <c r="T174" i="3"/>
  <c r="S175" i="3"/>
  <c r="T175" i="3"/>
  <c r="S176" i="3"/>
  <c r="T176" i="3"/>
  <c r="S177" i="3"/>
  <c r="T177" i="3"/>
  <c r="S178" i="3"/>
  <c r="T178" i="3"/>
  <c r="S179" i="3"/>
  <c r="T179" i="3"/>
  <c r="S180" i="3"/>
  <c r="T180" i="3"/>
  <c r="S181" i="3"/>
  <c r="T181" i="3"/>
  <c r="S182" i="3"/>
  <c r="T182" i="3"/>
  <c r="S183" i="3"/>
  <c r="T183" i="3"/>
  <c r="S184" i="3"/>
  <c r="T184" i="3"/>
  <c r="S185" i="3"/>
  <c r="T185" i="3"/>
  <c r="S186" i="3"/>
  <c r="T186" i="3"/>
  <c r="S187" i="3"/>
  <c r="T187" i="3"/>
  <c r="S188" i="3"/>
  <c r="T188" i="3"/>
  <c r="S189" i="3"/>
  <c r="T189" i="3"/>
  <c r="S190" i="3"/>
  <c r="T190" i="3"/>
  <c r="S191" i="3"/>
  <c r="T191" i="3"/>
  <c r="S192" i="3"/>
  <c r="T192" i="3"/>
  <c r="S193" i="3"/>
  <c r="T193" i="3"/>
  <c r="S194" i="3"/>
  <c r="T194" i="3"/>
  <c r="S195" i="3"/>
  <c r="T195" i="3"/>
  <c r="S196" i="3"/>
  <c r="T196" i="3"/>
  <c r="S197" i="3"/>
  <c r="T197" i="3"/>
  <c r="S198" i="3"/>
  <c r="T198" i="3"/>
  <c r="S199" i="3"/>
  <c r="T199" i="3"/>
  <c r="S200" i="3"/>
  <c r="T200" i="3"/>
  <c r="S201" i="3"/>
  <c r="T201" i="3"/>
  <c r="S202" i="3"/>
  <c r="T202" i="3"/>
  <c r="S203" i="3"/>
  <c r="T203" i="3"/>
  <c r="S204" i="3"/>
  <c r="T204" i="3"/>
  <c r="S205" i="3"/>
  <c r="T205" i="3"/>
  <c r="S206" i="3"/>
  <c r="T206" i="3"/>
  <c r="S207" i="3"/>
  <c r="T207" i="3"/>
  <c r="S208" i="3"/>
  <c r="T208" i="3"/>
  <c r="S209" i="3"/>
  <c r="T209" i="3"/>
  <c r="S210" i="3"/>
  <c r="T210" i="3"/>
  <c r="S211" i="3"/>
  <c r="T211" i="3"/>
  <c r="S212" i="3"/>
  <c r="T212" i="3"/>
  <c r="S213" i="3"/>
  <c r="T213" i="3"/>
  <c r="S214" i="3"/>
  <c r="T214" i="3"/>
  <c r="S215" i="3"/>
  <c r="T215" i="3"/>
  <c r="S216" i="3"/>
  <c r="T216" i="3"/>
  <c r="S217" i="3"/>
  <c r="T217" i="3"/>
  <c r="S218" i="3"/>
  <c r="T218" i="3"/>
  <c r="S219" i="3"/>
  <c r="T219" i="3"/>
  <c r="S220" i="3"/>
  <c r="T220" i="3"/>
  <c r="S221" i="3"/>
  <c r="T221" i="3"/>
  <c r="S222" i="3"/>
  <c r="T222" i="3"/>
  <c r="S223" i="3"/>
  <c r="T223" i="3"/>
  <c r="S224" i="3"/>
  <c r="T224" i="3"/>
  <c r="S225" i="3"/>
  <c r="T225" i="3"/>
  <c r="S226" i="3"/>
  <c r="T226" i="3"/>
  <c r="S227" i="3"/>
  <c r="T227" i="3"/>
  <c r="S228" i="3"/>
  <c r="T228" i="3"/>
  <c r="S229" i="3"/>
  <c r="T229" i="3"/>
  <c r="S230" i="3"/>
  <c r="T230" i="3"/>
  <c r="S231" i="3"/>
  <c r="T231" i="3"/>
  <c r="S232" i="3"/>
  <c r="T232" i="3"/>
  <c r="S233" i="3"/>
  <c r="T233" i="3"/>
  <c r="S234" i="3"/>
  <c r="T234" i="3"/>
  <c r="S235" i="3"/>
  <c r="T235" i="3"/>
  <c r="S236" i="3"/>
  <c r="T236" i="3"/>
  <c r="S237" i="3"/>
  <c r="T237" i="3"/>
  <c r="S238" i="3"/>
  <c r="T238" i="3"/>
  <c r="S239" i="3"/>
  <c r="T239" i="3"/>
  <c r="S240" i="3"/>
  <c r="T240" i="3"/>
  <c r="S241" i="3"/>
  <c r="T241" i="3"/>
  <c r="S242" i="3"/>
  <c r="T242" i="3"/>
  <c r="S243" i="3"/>
  <c r="T243" i="3"/>
  <c r="S244" i="3"/>
  <c r="T244" i="3"/>
  <c r="S245" i="3"/>
  <c r="T245" i="3"/>
  <c r="S246" i="3"/>
  <c r="T246" i="3"/>
  <c r="S247" i="3"/>
  <c r="T247" i="3"/>
  <c r="S248" i="3"/>
  <c r="T248" i="3"/>
  <c r="S249" i="3"/>
  <c r="T249" i="3"/>
  <c r="S250" i="3"/>
  <c r="T250" i="3"/>
  <c r="S251" i="3"/>
  <c r="T251" i="3"/>
  <c r="S252" i="3"/>
  <c r="T252" i="3"/>
  <c r="S253" i="3"/>
  <c r="T253" i="3"/>
  <c r="S254" i="3"/>
  <c r="T254" i="3"/>
  <c r="S255" i="3"/>
  <c r="T255" i="3"/>
  <c r="S256" i="3"/>
  <c r="T256" i="3"/>
  <c r="S257" i="3"/>
  <c r="T257" i="3"/>
  <c r="S258" i="3"/>
  <c r="T258" i="3"/>
  <c r="S259" i="3"/>
  <c r="T259" i="3"/>
  <c r="S260" i="3"/>
  <c r="T260" i="3"/>
  <c r="S261" i="3"/>
  <c r="T261" i="3"/>
  <c r="S262" i="3"/>
  <c r="T262" i="3"/>
  <c r="S263" i="3"/>
  <c r="T263" i="3"/>
  <c r="S264" i="3"/>
  <c r="T264" i="3"/>
  <c r="S265" i="3"/>
  <c r="T265" i="3"/>
  <c r="S266" i="3"/>
  <c r="T266" i="3"/>
  <c r="S267" i="3"/>
  <c r="T267" i="3"/>
  <c r="S268" i="3"/>
  <c r="T268" i="3"/>
  <c r="S269" i="3"/>
  <c r="T269" i="3"/>
  <c r="S270" i="3"/>
  <c r="T270" i="3"/>
  <c r="S271" i="3"/>
  <c r="T271" i="3"/>
  <c r="S272" i="3"/>
  <c r="T272" i="3"/>
  <c r="S273" i="3"/>
  <c r="T273" i="3"/>
  <c r="S274" i="3"/>
  <c r="T274" i="3"/>
  <c r="S275" i="3"/>
  <c r="T275" i="3"/>
  <c r="S276" i="3"/>
  <c r="T276" i="3"/>
  <c r="S277" i="3"/>
  <c r="T277" i="3"/>
  <c r="S278" i="3"/>
  <c r="T278" i="3"/>
  <c r="S279" i="3"/>
  <c r="T279" i="3"/>
  <c r="S280" i="3"/>
  <c r="T280" i="3"/>
  <c r="S281" i="3"/>
  <c r="T281" i="3"/>
  <c r="S282" i="3"/>
  <c r="T282" i="3"/>
  <c r="S283" i="3"/>
  <c r="T283" i="3"/>
  <c r="S284" i="3"/>
  <c r="T284" i="3"/>
  <c r="S285" i="3"/>
  <c r="T285" i="3"/>
  <c r="S286" i="3"/>
  <c r="T286" i="3"/>
  <c r="S287" i="3"/>
  <c r="T287" i="3"/>
  <c r="S288" i="3"/>
  <c r="T288" i="3"/>
  <c r="S289" i="3"/>
  <c r="T289" i="3"/>
  <c r="S290" i="3"/>
  <c r="T290" i="3"/>
  <c r="S291" i="3"/>
  <c r="T291" i="3"/>
  <c r="S292" i="3"/>
  <c r="T292" i="3"/>
  <c r="S293" i="3"/>
  <c r="T293" i="3"/>
  <c r="S294" i="3"/>
  <c r="T294" i="3"/>
  <c r="S295" i="3"/>
  <c r="T295" i="3"/>
  <c r="S296" i="3"/>
  <c r="T296" i="3"/>
  <c r="S297" i="3"/>
  <c r="T297" i="3"/>
  <c r="S298" i="3"/>
  <c r="T298" i="3"/>
  <c r="S299" i="3"/>
  <c r="T299" i="3"/>
  <c r="S300" i="3"/>
  <c r="T300" i="3"/>
  <c r="S301" i="3"/>
  <c r="T301" i="3"/>
  <c r="S302" i="3"/>
  <c r="T302" i="3"/>
  <c r="S303" i="3"/>
  <c r="T303" i="3"/>
  <c r="S304" i="3"/>
  <c r="T304" i="3"/>
  <c r="S305" i="3"/>
  <c r="T305" i="3"/>
  <c r="S306" i="3"/>
  <c r="T306" i="3"/>
  <c r="S307" i="3"/>
  <c r="T307" i="3"/>
  <c r="S308" i="3"/>
  <c r="T308" i="3"/>
  <c r="S309" i="3"/>
  <c r="T309" i="3"/>
  <c r="S310" i="3"/>
  <c r="T310" i="3"/>
  <c r="S311" i="3"/>
  <c r="T311" i="3"/>
  <c r="S312" i="3"/>
  <c r="T312" i="3"/>
  <c r="S313" i="3"/>
  <c r="T313" i="3"/>
  <c r="S314" i="3"/>
  <c r="T314" i="3"/>
  <c r="S315" i="3"/>
  <c r="T315" i="3"/>
  <c r="S316" i="3"/>
  <c r="T316" i="3"/>
  <c r="S317" i="3"/>
  <c r="T317" i="3"/>
  <c r="S318" i="3"/>
  <c r="T318" i="3"/>
  <c r="S319" i="3"/>
  <c r="T319" i="3"/>
  <c r="S320" i="3"/>
  <c r="T320" i="3"/>
  <c r="S321" i="3"/>
  <c r="T321" i="3"/>
  <c r="S322" i="3"/>
  <c r="T322" i="3"/>
  <c r="S323" i="3"/>
  <c r="T323" i="3"/>
  <c r="S324" i="3"/>
  <c r="T324" i="3"/>
  <c r="S325" i="3"/>
  <c r="T325" i="3"/>
  <c r="S326" i="3"/>
  <c r="T326" i="3"/>
  <c r="S327" i="3"/>
  <c r="T327" i="3"/>
  <c r="S328" i="3"/>
  <c r="T328" i="3"/>
  <c r="S329" i="3"/>
  <c r="T329" i="3"/>
  <c r="S330" i="3"/>
  <c r="T330" i="3"/>
  <c r="S331" i="3"/>
  <c r="T331" i="3"/>
  <c r="S332" i="3"/>
  <c r="T332" i="3"/>
  <c r="S333" i="3"/>
  <c r="T333" i="3"/>
  <c r="S334" i="3"/>
  <c r="T334" i="3"/>
  <c r="S335" i="3"/>
  <c r="T335" i="3"/>
  <c r="S336" i="3"/>
  <c r="T336" i="3"/>
  <c r="S337" i="3"/>
  <c r="T337" i="3"/>
  <c r="S338" i="3"/>
  <c r="T338" i="3"/>
  <c r="S339" i="3"/>
  <c r="T339" i="3"/>
  <c r="S340" i="3"/>
  <c r="T340" i="3"/>
  <c r="S341" i="3"/>
  <c r="T341" i="3"/>
  <c r="S342" i="3"/>
  <c r="T342" i="3"/>
  <c r="S343" i="3"/>
  <c r="T343" i="3"/>
  <c r="S344" i="3"/>
  <c r="T344" i="3"/>
  <c r="S345" i="3"/>
  <c r="T345" i="3"/>
  <c r="S346" i="3"/>
  <c r="T346" i="3"/>
  <c r="S347" i="3"/>
  <c r="T347" i="3"/>
  <c r="S348" i="3"/>
  <c r="T348" i="3"/>
  <c r="S349" i="3"/>
  <c r="T349" i="3"/>
  <c r="S350" i="3"/>
  <c r="T350" i="3"/>
  <c r="S351" i="3"/>
  <c r="T351" i="3"/>
  <c r="S352" i="3"/>
  <c r="T352" i="3"/>
  <c r="S353" i="3"/>
  <c r="T353" i="3"/>
  <c r="S354" i="3"/>
  <c r="T354" i="3"/>
  <c r="S355" i="3"/>
  <c r="T355" i="3"/>
  <c r="S356" i="3"/>
  <c r="T356" i="3"/>
  <c r="S357" i="3"/>
  <c r="T357" i="3"/>
  <c r="S358" i="3"/>
  <c r="T358" i="3"/>
  <c r="S359" i="3"/>
  <c r="T359" i="3"/>
  <c r="S360" i="3"/>
  <c r="T360" i="3"/>
  <c r="S361" i="3"/>
  <c r="T361" i="3"/>
  <c r="S362" i="3"/>
  <c r="T362" i="3"/>
  <c r="S363" i="3"/>
  <c r="T363" i="3"/>
  <c r="S364" i="3"/>
  <c r="T364" i="3"/>
  <c r="S365" i="3"/>
  <c r="T365" i="3"/>
  <c r="S366" i="3"/>
  <c r="T366" i="3"/>
  <c r="S367" i="3"/>
  <c r="T367" i="3"/>
  <c r="S368" i="3"/>
  <c r="T368" i="3"/>
  <c r="S369" i="3"/>
  <c r="T369" i="3"/>
  <c r="S370" i="3"/>
  <c r="T370" i="3"/>
  <c r="S371" i="3"/>
  <c r="T371" i="3"/>
  <c r="S372" i="3"/>
  <c r="T372" i="3"/>
  <c r="S373" i="3"/>
  <c r="T373" i="3"/>
  <c r="S374" i="3"/>
  <c r="T374" i="3"/>
  <c r="S375" i="3"/>
  <c r="T375" i="3"/>
  <c r="S376" i="3"/>
  <c r="T376" i="3"/>
  <c r="S377" i="3"/>
  <c r="T377" i="3"/>
  <c r="S378" i="3"/>
  <c r="T378" i="3"/>
  <c r="S379" i="3"/>
  <c r="T379" i="3"/>
  <c r="S380" i="3"/>
  <c r="T380" i="3"/>
  <c r="S381" i="3"/>
  <c r="T381" i="3"/>
  <c r="S382" i="3"/>
  <c r="T382" i="3"/>
  <c r="S383" i="3"/>
  <c r="T383" i="3"/>
  <c r="S384" i="3"/>
  <c r="T384" i="3"/>
  <c r="S385" i="3"/>
  <c r="T385" i="3"/>
  <c r="S386" i="3"/>
  <c r="T386" i="3"/>
  <c r="S387" i="3"/>
  <c r="T387" i="3"/>
  <c r="S388" i="3"/>
  <c r="T388" i="3"/>
  <c r="S389" i="3"/>
  <c r="T389" i="3"/>
  <c r="S390" i="3"/>
  <c r="T390" i="3"/>
  <c r="S391" i="3"/>
  <c r="T391" i="3"/>
  <c r="S392" i="3"/>
  <c r="T392" i="3"/>
  <c r="S393" i="3"/>
  <c r="T393" i="3"/>
  <c r="S394" i="3"/>
  <c r="T394" i="3"/>
  <c r="S395" i="3"/>
  <c r="T395" i="3"/>
  <c r="S396" i="3"/>
  <c r="T396" i="3"/>
  <c r="S397" i="3"/>
  <c r="T397" i="3"/>
  <c r="S398" i="3"/>
  <c r="T398" i="3"/>
  <c r="S399" i="3"/>
  <c r="T399" i="3"/>
  <c r="S400" i="3"/>
  <c r="T400" i="3"/>
  <c r="S401" i="3"/>
  <c r="T401" i="3"/>
  <c r="S402" i="3"/>
  <c r="T402" i="3"/>
  <c r="S403" i="3"/>
  <c r="T403" i="3"/>
  <c r="S404" i="3"/>
  <c r="T404" i="3"/>
  <c r="S405" i="3"/>
  <c r="T405" i="3"/>
  <c r="S406" i="3"/>
  <c r="T406" i="3"/>
  <c r="S407" i="3"/>
  <c r="T407" i="3"/>
  <c r="S408" i="3"/>
  <c r="T408" i="3"/>
  <c r="S409" i="3"/>
  <c r="T409" i="3"/>
  <c r="S410" i="3"/>
  <c r="T410" i="3"/>
  <c r="S411" i="3"/>
  <c r="T411" i="3"/>
  <c r="S412" i="3"/>
  <c r="T412" i="3"/>
  <c r="S413" i="3"/>
  <c r="T413" i="3"/>
  <c r="S414" i="3"/>
  <c r="T414" i="3"/>
  <c r="S415" i="3"/>
  <c r="T415" i="3"/>
  <c r="S416" i="3"/>
  <c r="T416" i="3"/>
  <c r="S417" i="3"/>
  <c r="T417" i="3"/>
  <c r="S418" i="3"/>
  <c r="T418" i="3"/>
  <c r="S419" i="3"/>
  <c r="T419" i="3"/>
  <c r="S420" i="3"/>
  <c r="T420" i="3"/>
  <c r="S421" i="3"/>
  <c r="T421" i="3"/>
  <c r="S422" i="3"/>
  <c r="T422" i="3"/>
  <c r="S423" i="3"/>
  <c r="T423" i="3"/>
  <c r="S424" i="3"/>
  <c r="T424" i="3"/>
  <c r="S425" i="3"/>
  <c r="T425" i="3"/>
  <c r="S426" i="3"/>
  <c r="T426" i="3"/>
  <c r="S427" i="3"/>
  <c r="T427" i="3"/>
  <c r="S428" i="3"/>
  <c r="T428" i="3"/>
  <c r="S429" i="3"/>
  <c r="T429" i="3"/>
  <c r="S430" i="3"/>
  <c r="T430" i="3"/>
  <c r="S431" i="3"/>
  <c r="T431" i="3"/>
  <c r="S432" i="3"/>
  <c r="T432" i="3"/>
  <c r="S433" i="3"/>
  <c r="T433" i="3"/>
  <c r="S434" i="3"/>
  <c r="T434" i="3"/>
  <c r="S435" i="3"/>
  <c r="T435" i="3"/>
  <c r="S436" i="3"/>
  <c r="T436" i="3"/>
  <c r="S437" i="3"/>
  <c r="T437" i="3"/>
  <c r="S438" i="3"/>
  <c r="T438" i="3"/>
  <c r="S439" i="3"/>
  <c r="T439" i="3"/>
  <c r="S440" i="3"/>
  <c r="T440" i="3"/>
  <c r="S441" i="3"/>
  <c r="T441" i="3"/>
  <c r="S442" i="3"/>
  <c r="T442" i="3"/>
  <c r="S443" i="3"/>
  <c r="T443" i="3"/>
  <c r="S444" i="3"/>
  <c r="T444" i="3"/>
  <c r="S445" i="3"/>
  <c r="T445" i="3"/>
  <c r="S446" i="3"/>
  <c r="T446" i="3"/>
  <c r="S447" i="3"/>
  <c r="T447" i="3"/>
  <c r="S448" i="3"/>
  <c r="T448" i="3"/>
  <c r="S449" i="3"/>
  <c r="T449" i="3"/>
  <c r="S450" i="3"/>
  <c r="T450" i="3"/>
  <c r="S451" i="3"/>
  <c r="T451" i="3"/>
  <c r="S452" i="3"/>
  <c r="T452" i="3"/>
  <c r="S453" i="3"/>
  <c r="T453" i="3"/>
  <c r="S454" i="3"/>
  <c r="T454" i="3"/>
  <c r="S455" i="3"/>
  <c r="T455" i="3"/>
  <c r="S456" i="3"/>
  <c r="T456" i="3"/>
  <c r="S457" i="3"/>
  <c r="T457" i="3"/>
  <c r="S458" i="3"/>
  <c r="T458" i="3"/>
  <c r="S459" i="3"/>
  <c r="T459" i="3"/>
  <c r="S460" i="3"/>
  <c r="T460" i="3"/>
  <c r="S461" i="3"/>
  <c r="T461" i="3"/>
  <c r="S462" i="3"/>
  <c r="T462" i="3"/>
  <c r="S463" i="3"/>
  <c r="T463" i="3"/>
  <c r="S464" i="3"/>
  <c r="T464" i="3"/>
  <c r="S465" i="3"/>
  <c r="T465" i="3"/>
  <c r="S466" i="3"/>
  <c r="T466" i="3"/>
  <c r="S467" i="3"/>
  <c r="T467" i="3"/>
  <c r="S468" i="3"/>
  <c r="T468" i="3"/>
  <c r="S469" i="3"/>
  <c r="T469" i="3"/>
  <c r="S470" i="3"/>
  <c r="T470" i="3"/>
  <c r="S471" i="3"/>
  <c r="T471" i="3"/>
  <c r="S472" i="3"/>
  <c r="T472" i="3"/>
  <c r="S473" i="3"/>
  <c r="T473" i="3"/>
  <c r="S474" i="3"/>
  <c r="T474" i="3"/>
  <c r="S475" i="3"/>
  <c r="T475" i="3"/>
  <c r="S476" i="3"/>
  <c r="T476" i="3"/>
  <c r="S477" i="3"/>
  <c r="T477" i="3"/>
  <c r="S478" i="3"/>
  <c r="T478" i="3"/>
  <c r="S479" i="3"/>
  <c r="T479" i="3"/>
  <c r="S480" i="3"/>
  <c r="T480" i="3"/>
  <c r="S481" i="3"/>
  <c r="T481" i="3"/>
  <c r="S482" i="3"/>
  <c r="T482" i="3"/>
  <c r="S483" i="3"/>
  <c r="T483" i="3"/>
  <c r="S484" i="3"/>
  <c r="T484" i="3"/>
  <c r="S485" i="3"/>
  <c r="T485" i="3"/>
  <c r="S486" i="3"/>
  <c r="T486" i="3"/>
  <c r="S487" i="3"/>
  <c r="T487" i="3"/>
  <c r="S488" i="3"/>
  <c r="T488" i="3"/>
  <c r="S489" i="3"/>
  <c r="T489" i="3"/>
  <c r="S490" i="3"/>
  <c r="T490" i="3"/>
  <c r="S491" i="3"/>
  <c r="T491" i="3"/>
  <c r="S492" i="3"/>
  <c r="T492" i="3"/>
  <c r="S493" i="3"/>
  <c r="T493" i="3"/>
  <c r="S494" i="3"/>
  <c r="T494" i="3"/>
  <c r="S495" i="3"/>
  <c r="T495" i="3"/>
  <c r="S496" i="3"/>
  <c r="T496" i="3"/>
  <c r="S497" i="3"/>
  <c r="T497" i="3"/>
  <c r="S498" i="3"/>
  <c r="T498" i="3"/>
  <c r="S499" i="3"/>
  <c r="T499" i="3"/>
  <c r="S500" i="3"/>
  <c r="T500" i="3"/>
  <c r="S501" i="3"/>
  <c r="T501" i="3"/>
  <c r="S502" i="3"/>
  <c r="T502" i="3"/>
  <c r="S503" i="3"/>
  <c r="T503" i="3"/>
  <c r="S504" i="3"/>
  <c r="T504" i="3"/>
  <c r="T7" i="3"/>
  <c r="S7" i="3"/>
  <c r="U8" i="3"/>
  <c r="V8" i="3"/>
  <c r="W8" i="3"/>
  <c r="X8" i="3"/>
  <c r="U9" i="3"/>
  <c r="V9" i="3"/>
  <c r="W9" i="3"/>
  <c r="X9" i="3"/>
  <c r="U10" i="3"/>
  <c r="V10" i="3"/>
  <c r="W10" i="3"/>
  <c r="X10" i="3"/>
  <c r="U11" i="3"/>
  <c r="V11" i="3"/>
  <c r="W11" i="3"/>
  <c r="X11" i="3"/>
  <c r="U12" i="3"/>
  <c r="V12" i="3"/>
  <c r="W12" i="3"/>
  <c r="X12" i="3"/>
  <c r="U13" i="3"/>
  <c r="V13" i="3"/>
  <c r="W13" i="3"/>
  <c r="X13" i="3"/>
  <c r="U14" i="3"/>
  <c r="V14" i="3"/>
  <c r="W14" i="3"/>
  <c r="X14" i="3"/>
  <c r="U15" i="3"/>
  <c r="V15" i="3"/>
  <c r="W15" i="3"/>
  <c r="X15" i="3"/>
  <c r="U16" i="3"/>
  <c r="V16" i="3"/>
  <c r="W16" i="3"/>
  <c r="X16" i="3"/>
  <c r="U17" i="3"/>
  <c r="V17" i="3"/>
  <c r="W17" i="3"/>
  <c r="X17" i="3"/>
  <c r="U18" i="3"/>
  <c r="V18" i="3"/>
  <c r="W18" i="3"/>
  <c r="X18" i="3"/>
  <c r="U19" i="3"/>
  <c r="V19" i="3"/>
  <c r="W19" i="3"/>
  <c r="X19" i="3"/>
  <c r="U20" i="3"/>
  <c r="V20" i="3"/>
  <c r="W20" i="3"/>
  <c r="X20" i="3"/>
  <c r="U21" i="3"/>
  <c r="V21" i="3"/>
  <c r="W21" i="3"/>
  <c r="X21" i="3"/>
  <c r="U22" i="3"/>
  <c r="V22" i="3"/>
  <c r="W22" i="3"/>
  <c r="X22" i="3"/>
  <c r="U23" i="3"/>
  <c r="V23" i="3"/>
  <c r="W23" i="3"/>
  <c r="X23" i="3"/>
  <c r="U24" i="3"/>
  <c r="V24" i="3"/>
  <c r="W24" i="3"/>
  <c r="X24" i="3"/>
  <c r="U25" i="3"/>
  <c r="V25" i="3"/>
  <c r="W25" i="3"/>
  <c r="X25" i="3"/>
  <c r="U26" i="3"/>
  <c r="V26" i="3"/>
  <c r="W26" i="3"/>
  <c r="X26" i="3"/>
  <c r="U27" i="3"/>
  <c r="V27" i="3"/>
  <c r="W27" i="3"/>
  <c r="X27" i="3"/>
  <c r="U28" i="3"/>
  <c r="V28" i="3"/>
  <c r="W28" i="3"/>
  <c r="X28" i="3"/>
  <c r="U29" i="3"/>
  <c r="V29" i="3"/>
  <c r="W29" i="3"/>
  <c r="X29" i="3"/>
  <c r="U30" i="3"/>
  <c r="V30" i="3"/>
  <c r="W30" i="3"/>
  <c r="X30" i="3"/>
  <c r="U31" i="3"/>
  <c r="V31" i="3"/>
  <c r="W31" i="3"/>
  <c r="X31" i="3"/>
  <c r="U32" i="3"/>
  <c r="V32" i="3"/>
  <c r="W32" i="3"/>
  <c r="X32" i="3"/>
  <c r="U33" i="3"/>
  <c r="V33" i="3"/>
  <c r="W33" i="3"/>
  <c r="X33" i="3"/>
  <c r="U34" i="3"/>
  <c r="V34" i="3"/>
  <c r="W34" i="3"/>
  <c r="X34" i="3"/>
  <c r="U35" i="3"/>
  <c r="V35" i="3"/>
  <c r="W35" i="3"/>
  <c r="X35" i="3"/>
  <c r="U36" i="3"/>
  <c r="V36" i="3"/>
  <c r="W36" i="3"/>
  <c r="X36" i="3"/>
  <c r="U37" i="3"/>
  <c r="V37" i="3"/>
  <c r="W37" i="3"/>
  <c r="X37" i="3"/>
  <c r="U38" i="3"/>
  <c r="V38" i="3"/>
  <c r="W38" i="3"/>
  <c r="X38" i="3"/>
  <c r="U39" i="3"/>
  <c r="V39" i="3"/>
  <c r="W39" i="3"/>
  <c r="X39" i="3"/>
  <c r="U40" i="3"/>
  <c r="V40" i="3"/>
  <c r="W40" i="3"/>
  <c r="X40" i="3"/>
  <c r="U41" i="3"/>
  <c r="V41" i="3"/>
  <c r="W41" i="3"/>
  <c r="X41" i="3"/>
  <c r="U42" i="3"/>
  <c r="V42" i="3"/>
  <c r="W42" i="3"/>
  <c r="X42" i="3"/>
  <c r="U43" i="3"/>
  <c r="V43" i="3"/>
  <c r="W43" i="3"/>
  <c r="X43" i="3"/>
  <c r="U44" i="3"/>
  <c r="V44" i="3"/>
  <c r="W44" i="3"/>
  <c r="X44" i="3"/>
  <c r="U45" i="3"/>
  <c r="V45" i="3"/>
  <c r="W45" i="3"/>
  <c r="X45" i="3"/>
  <c r="U46" i="3"/>
  <c r="V46" i="3"/>
  <c r="W46" i="3"/>
  <c r="X46" i="3"/>
  <c r="U47" i="3"/>
  <c r="V47" i="3"/>
  <c r="W47" i="3"/>
  <c r="X47" i="3"/>
  <c r="U48" i="3"/>
  <c r="V48" i="3"/>
  <c r="W48" i="3"/>
  <c r="X48" i="3"/>
  <c r="U49" i="3"/>
  <c r="V49" i="3"/>
  <c r="W49" i="3"/>
  <c r="X49" i="3"/>
  <c r="U50" i="3"/>
  <c r="V50" i="3"/>
  <c r="W50" i="3"/>
  <c r="X50" i="3"/>
  <c r="U51" i="3"/>
  <c r="V51" i="3"/>
  <c r="W51" i="3"/>
  <c r="X51" i="3"/>
  <c r="U52" i="3"/>
  <c r="V52" i="3"/>
  <c r="W52" i="3"/>
  <c r="X52" i="3"/>
  <c r="U53" i="3"/>
  <c r="V53" i="3"/>
  <c r="W53" i="3"/>
  <c r="X53" i="3"/>
  <c r="U54" i="3"/>
  <c r="V54" i="3"/>
  <c r="W54" i="3"/>
  <c r="X54" i="3"/>
  <c r="U55" i="3"/>
  <c r="V55" i="3"/>
  <c r="W55" i="3"/>
  <c r="X55" i="3"/>
  <c r="U56" i="3"/>
  <c r="V56" i="3"/>
  <c r="W56" i="3"/>
  <c r="X56" i="3"/>
  <c r="U57" i="3"/>
  <c r="V57" i="3"/>
  <c r="W57" i="3"/>
  <c r="X57" i="3"/>
  <c r="U58" i="3"/>
  <c r="V58" i="3"/>
  <c r="W58" i="3"/>
  <c r="X58" i="3"/>
  <c r="U59" i="3"/>
  <c r="V59" i="3"/>
  <c r="W59" i="3"/>
  <c r="X59" i="3"/>
  <c r="U60" i="3"/>
  <c r="V60" i="3"/>
  <c r="W60" i="3"/>
  <c r="X60" i="3"/>
  <c r="U61" i="3"/>
  <c r="V61" i="3"/>
  <c r="W61" i="3"/>
  <c r="X61" i="3"/>
  <c r="U62" i="3"/>
  <c r="V62" i="3"/>
  <c r="W62" i="3"/>
  <c r="X62" i="3"/>
  <c r="U63" i="3"/>
  <c r="V63" i="3"/>
  <c r="W63" i="3"/>
  <c r="X63" i="3"/>
  <c r="U64" i="3"/>
  <c r="V64" i="3"/>
  <c r="W64" i="3"/>
  <c r="X64" i="3"/>
  <c r="U65" i="3"/>
  <c r="V65" i="3"/>
  <c r="W65" i="3"/>
  <c r="X65" i="3"/>
  <c r="U66" i="3"/>
  <c r="V66" i="3"/>
  <c r="W66" i="3"/>
  <c r="X66" i="3"/>
  <c r="U67" i="3"/>
  <c r="V67" i="3"/>
  <c r="W67" i="3"/>
  <c r="X67" i="3"/>
  <c r="U68" i="3"/>
  <c r="V68" i="3"/>
  <c r="W68" i="3"/>
  <c r="X68" i="3"/>
  <c r="U69" i="3"/>
  <c r="V69" i="3"/>
  <c r="W69" i="3"/>
  <c r="X69" i="3"/>
  <c r="U70" i="3"/>
  <c r="V70" i="3"/>
  <c r="W70" i="3"/>
  <c r="X70" i="3"/>
  <c r="U71" i="3"/>
  <c r="V71" i="3"/>
  <c r="W71" i="3"/>
  <c r="X71" i="3"/>
  <c r="U72" i="3"/>
  <c r="V72" i="3"/>
  <c r="W72" i="3"/>
  <c r="X72" i="3"/>
  <c r="U73" i="3"/>
  <c r="V73" i="3"/>
  <c r="W73" i="3"/>
  <c r="X73" i="3"/>
  <c r="U74" i="3"/>
  <c r="V74" i="3"/>
  <c r="W74" i="3"/>
  <c r="X74" i="3"/>
  <c r="U75" i="3"/>
  <c r="V75" i="3"/>
  <c r="W75" i="3"/>
  <c r="X75" i="3"/>
  <c r="U76" i="3"/>
  <c r="V76" i="3"/>
  <c r="W76" i="3"/>
  <c r="X76" i="3"/>
  <c r="U77" i="3"/>
  <c r="V77" i="3"/>
  <c r="W77" i="3"/>
  <c r="X77" i="3"/>
  <c r="U78" i="3"/>
  <c r="V78" i="3"/>
  <c r="W78" i="3"/>
  <c r="X78" i="3"/>
  <c r="U79" i="3"/>
  <c r="V79" i="3"/>
  <c r="W79" i="3"/>
  <c r="X79" i="3"/>
  <c r="U80" i="3"/>
  <c r="V80" i="3"/>
  <c r="W80" i="3"/>
  <c r="X80" i="3"/>
  <c r="U81" i="3"/>
  <c r="V81" i="3"/>
  <c r="W81" i="3"/>
  <c r="X81" i="3"/>
  <c r="U82" i="3"/>
  <c r="V82" i="3"/>
  <c r="W82" i="3"/>
  <c r="X82" i="3"/>
  <c r="U83" i="3"/>
  <c r="V83" i="3"/>
  <c r="W83" i="3"/>
  <c r="X83" i="3"/>
  <c r="U84" i="3"/>
  <c r="V84" i="3"/>
  <c r="W84" i="3"/>
  <c r="X84" i="3"/>
  <c r="U85" i="3"/>
  <c r="V85" i="3"/>
  <c r="W85" i="3"/>
  <c r="X85" i="3"/>
  <c r="U86" i="3"/>
  <c r="V86" i="3"/>
  <c r="W86" i="3"/>
  <c r="X86" i="3"/>
  <c r="U87" i="3"/>
  <c r="V87" i="3"/>
  <c r="W87" i="3"/>
  <c r="X87" i="3"/>
  <c r="U88" i="3"/>
  <c r="V88" i="3"/>
  <c r="W88" i="3"/>
  <c r="X88" i="3"/>
  <c r="U89" i="3"/>
  <c r="V89" i="3"/>
  <c r="W89" i="3"/>
  <c r="X89" i="3"/>
  <c r="U90" i="3"/>
  <c r="V90" i="3"/>
  <c r="W90" i="3"/>
  <c r="X90" i="3"/>
  <c r="U91" i="3"/>
  <c r="V91" i="3"/>
  <c r="W91" i="3"/>
  <c r="X91" i="3"/>
  <c r="U92" i="3"/>
  <c r="V92" i="3"/>
  <c r="W92" i="3"/>
  <c r="X92" i="3"/>
  <c r="U93" i="3"/>
  <c r="V93" i="3"/>
  <c r="W93" i="3"/>
  <c r="X93" i="3"/>
  <c r="U94" i="3"/>
  <c r="V94" i="3"/>
  <c r="W94" i="3"/>
  <c r="X94" i="3"/>
  <c r="U95" i="3"/>
  <c r="V95" i="3"/>
  <c r="W95" i="3"/>
  <c r="X95" i="3"/>
  <c r="U96" i="3"/>
  <c r="V96" i="3"/>
  <c r="W96" i="3"/>
  <c r="X96" i="3"/>
  <c r="U97" i="3"/>
  <c r="V97" i="3"/>
  <c r="W97" i="3"/>
  <c r="X97" i="3"/>
  <c r="U98" i="3"/>
  <c r="V98" i="3"/>
  <c r="W98" i="3"/>
  <c r="X98" i="3"/>
  <c r="U99" i="3"/>
  <c r="V99" i="3"/>
  <c r="W99" i="3"/>
  <c r="X99" i="3"/>
  <c r="U100" i="3"/>
  <c r="V100" i="3"/>
  <c r="W100" i="3"/>
  <c r="X100" i="3"/>
  <c r="U101" i="3"/>
  <c r="V101" i="3"/>
  <c r="W101" i="3"/>
  <c r="X101" i="3"/>
  <c r="U102" i="3"/>
  <c r="V102" i="3"/>
  <c r="W102" i="3"/>
  <c r="X102" i="3"/>
  <c r="U103" i="3"/>
  <c r="V103" i="3"/>
  <c r="W103" i="3"/>
  <c r="X103" i="3"/>
  <c r="U104" i="3"/>
  <c r="V104" i="3"/>
  <c r="W104" i="3"/>
  <c r="X104" i="3"/>
  <c r="U105" i="3"/>
  <c r="V105" i="3"/>
  <c r="W105" i="3"/>
  <c r="X105" i="3"/>
  <c r="U106" i="3"/>
  <c r="V106" i="3"/>
  <c r="W106" i="3"/>
  <c r="X106" i="3"/>
  <c r="U107" i="3"/>
  <c r="V107" i="3"/>
  <c r="W107" i="3"/>
  <c r="X107" i="3"/>
  <c r="U108" i="3"/>
  <c r="V108" i="3"/>
  <c r="W108" i="3"/>
  <c r="X108" i="3"/>
  <c r="U109" i="3"/>
  <c r="V109" i="3"/>
  <c r="W109" i="3"/>
  <c r="X109" i="3"/>
  <c r="U110" i="3"/>
  <c r="V110" i="3"/>
  <c r="W110" i="3"/>
  <c r="X110" i="3"/>
  <c r="U111" i="3"/>
  <c r="V111" i="3"/>
  <c r="W111" i="3"/>
  <c r="X111" i="3"/>
  <c r="U112" i="3"/>
  <c r="V112" i="3"/>
  <c r="W112" i="3"/>
  <c r="X112" i="3"/>
  <c r="U113" i="3"/>
  <c r="V113" i="3"/>
  <c r="W113" i="3"/>
  <c r="X113" i="3"/>
  <c r="U114" i="3"/>
  <c r="V114" i="3"/>
  <c r="W114" i="3"/>
  <c r="X114" i="3"/>
  <c r="U115" i="3"/>
  <c r="V115" i="3"/>
  <c r="W115" i="3"/>
  <c r="X115" i="3"/>
  <c r="U116" i="3"/>
  <c r="V116" i="3"/>
  <c r="W116" i="3"/>
  <c r="X116" i="3"/>
  <c r="U117" i="3"/>
  <c r="V117" i="3"/>
  <c r="W117" i="3"/>
  <c r="X117" i="3"/>
  <c r="U118" i="3"/>
  <c r="V118" i="3"/>
  <c r="W118" i="3"/>
  <c r="X118" i="3"/>
  <c r="U119" i="3"/>
  <c r="V119" i="3"/>
  <c r="W119" i="3"/>
  <c r="X119" i="3"/>
  <c r="U120" i="3"/>
  <c r="V120" i="3"/>
  <c r="W120" i="3"/>
  <c r="X120" i="3"/>
  <c r="U121" i="3"/>
  <c r="V121" i="3"/>
  <c r="W121" i="3"/>
  <c r="X121" i="3"/>
  <c r="U122" i="3"/>
  <c r="V122" i="3"/>
  <c r="W122" i="3"/>
  <c r="X122" i="3"/>
  <c r="U123" i="3"/>
  <c r="V123" i="3"/>
  <c r="W123" i="3"/>
  <c r="X123" i="3"/>
  <c r="U124" i="3"/>
  <c r="V124" i="3"/>
  <c r="W124" i="3"/>
  <c r="X124" i="3"/>
  <c r="U125" i="3"/>
  <c r="V125" i="3"/>
  <c r="W125" i="3"/>
  <c r="X125" i="3"/>
  <c r="U126" i="3"/>
  <c r="V126" i="3"/>
  <c r="W126" i="3"/>
  <c r="X126" i="3"/>
  <c r="U127" i="3"/>
  <c r="V127" i="3"/>
  <c r="W127" i="3"/>
  <c r="X127" i="3"/>
  <c r="U128" i="3"/>
  <c r="V128" i="3"/>
  <c r="W128" i="3"/>
  <c r="X128" i="3"/>
  <c r="U129" i="3"/>
  <c r="V129" i="3"/>
  <c r="W129" i="3"/>
  <c r="X129" i="3"/>
  <c r="U130" i="3"/>
  <c r="V130" i="3"/>
  <c r="W130" i="3"/>
  <c r="X130" i="3"/>
  <c r="U131" i="3"/>
  <c r="V131" i="3"/>
  <c r="W131" i="3"/>
  <c r="X131" i="3"/>
  <c r="U132" i="3"/>
  <c r="V132" i="3"/>
  <c r="W132" i="3"/>
  <c r="X132" i="3"/>
  <c r="U133" i="3"/>
  <c r="V133" i="3"/>
  <c r="W133" i="3"/>
  <c r="X133" i="3"/>
  <c r="U134" i="3"/>
  <c r="V134" i="3"/>
  <c r="W134" i="3"/>
  <c r="X134" i="3"/>
  <c r="U135" i="3"/>
  <c r="V135" i="3"/>
  <c r="W135" i="3"/>
  <c r="X135" i="3"/>
  <c r="U136" i="3"/>
  <c r="V136" i="3"/>
  <c r="W136" i="3"/>
  <c r="X136" i="3"/>
  <c r="U137" i="3"/>
  <c r="V137" i="3"/>
  <c r="W137" i="3"/>
  <c r="X137" i="3"/>
  <c r="U138" i="3"/>
  <c r="V138" i="3"/>
  <c r="W138" i="3"/>
  <c r="X138" i="3"/>
  <c r="U139" i="3"/>
  <c r="V139" i="3"/>
  <c r="W139" i="3"/>
  <c r="X139" i="3"/>
  <c r="U140" i="3"/>
  <c r="V140" i="3"/>
  <c r="W140" i="3"/>
  <c r="X140" i="3"/>
  <c r="U141" i="3"/>
  <c r="V141" i="3"/>
  <c r="W141" i="3"/>
  <c r="X141" i="3"/>
  <c r="U142" i="3"/>
  <c r="V142" i="3"/>
  <c r="W142" i="3"/>
  <c r="X142" i="3"/>
  <c r="U143" i="3"/>
  <c r="V143" i="3"/>
  <c r="W143" i="3"/>
  <c r="X143" i="3"/>
  <c r="U144" i="3"/>
  <c r="V144" i="3"/>
  <c r="W144" i="3"/>
  <c r="X144" i="3"/>
  <c r="U145" i="3"/>
  <c r="V145" i="3"/>
  <c r="W145" i="3"/>
  <c r="X145" i="3"/>
  <c r="U146" i="3"/>
  <c r="V146" i="3"/>
  <c r="W146" i="3"/>
  <c r="X146" i="3"/>
  <c r="U147" i="3"/>
  <c r="V147" i="3"/>
  <c r="W147" i="3"/>
  <c r="X147" i="3"/>
  <c r="U148" i="3"/>
  <c r="V148" i="3"/>
  <c r="W148" i="3"/>
  <c r="X148" i="3"/>
  <c r="U149" i="3"/>
  <c r="V149" i="3"/>
  <c r="W149" i="3"/>
  <c r="X149" i="3"/>
  <c r="U150" i="3"/>
  <c r="V150" i="3"/>
  <c r="W150" i="3"/>
  <c r="X150" i="3"/>
  <c r="U151" i="3"/>
  <c r="V151" i="3"/>
  <c r="W151" i="3"/>
  <c r="X151" i="3"/>
  <c r="U152" i="3"/>
  <c r="V152" i="3"/>
  <c r="W152" i="3"/>
  <c r="X152" i="3"/>
  <c r="U153" i="3"/>
  <c r="V153" i="3"/>
  <c r="W153" i="3"/>
  <c r="X153" i="3"/>
  <c r="U154" i="3"/>
  <c r="V154" i="3"/>
  <c r="W154" i="3"/>
  <c r="X154" i="3"/>
  <c r="U155" i="3"/>
  <c r="V155" i="3"/>
  <c r="W155" i="3"/>
  <c r="X155" i="3"/>
  <c r="U156" i="3"/>
  <c r="V156" i="3"/>
  <c r="W156" i="3"/>
  <c r="X156" i="3"/>
  <c r="U157" i="3"/>
  <c r="V157" i="3"/>
  <c r="W157" i="3"/>
  <c r="X157" i="3"/>
  <c r="U158" i="3"/>
  <c r="V158" i="3"/>
  <c r="W158" i="3"/>
  <c r="X158" i="3"/>
  <c r="U159" i="3"/>
  <c r="V159" i="3"/>
  <c r="W159" i="3"/>
  <c r="X159" i="3"/>
  <c r="U160" i="3"/>
  <c r="V160" i="3"/>
  <c r="W160" i="3"/>
  <c r="X160" i="3"/>
  <c r="U161" i="3"/>
  <c r="V161" i="3"/>
  <c r="W161" i="3"/>
  <c r="X161" i="3"/>
  <c r="U162" i="3"/>
  <c r="V162" i="3"/>
  <c r="W162" i="3"/>
  <c r="X162" i="3"/>
  <c r="U163" i="3"/>
  <c r="V163" i="3"/>
  <c r="W163" i="3"/>
  <c r="X163" i="3"/>
  <c r="U164" i="3"/>
  <c r="V164" i="3"/>
  <c r="W164" i="3"/>
  <c r="X164" i="3"/>
  <c r="U165" i="3"/>
  <c r="V165" i="3"/>
  <c r="W165" i="3"/>
  <c r="X165" i="3"/>
  <c r="U166" i="3"/>
  <c r="V166" i="3"/>
  <c r="W166" i="3"/>
  <c r="X166" i="3"/>
  <c r="U167" i="3"/>
  <c r="V167" i="3"/>
  <c r="W167" i="3"/>
  <c r="X167" i="3"/>
  <c r="U168" i="3"/>
  <c r="V168" i="3"/>
  <c r="W168" i="3"/>
  <c r="X168" i="3"/>
  <c r="U169" i="3"/>
  <c r="V169" i="3"/>
  <c r="W169" i="3"/>
  <c r="X169" i="3"/>
  <c r="U170" i="3"/>
  <c r="V170" i="3"/>
  <c r="W170" i="3"/>
  <c r="X170" i="3"/>
  <c r="U171" i="3"/>
  <c r="V171" i="3"/>
  <c r="W171" i="3"/>
  <c r="X171" i="3"/>
  <c r="U172" i="3"/>
  <c r="V172" i="3"/>
  <c r="W172" i="3"/>
  <c r="X172" i="3"/>
  <c r="U173" i="3"/>
  <c r="V173" i="3"/>
  <c r="W173" i="3"/>
  <c r="X173" i="3"/>
  <c r="U174" i="3"/>
  <c r="V174" i="3"/>
  <c r="W174" i="3"/>
  <c r="X174" i="3"/>
  <c r="U175" i="3"/>
  <c r="V175" i="3"/>
  <c r="W175" i="3"/>
  <c r="X175" i="3"/>
  <c r="U176" i="3"/>
  <c r="V176" i="3"/>
  <c r="W176" i="3"/>
  <c r="X176" i="3"/>
  <c r="U177" i="3"/>
  <c r="V177" i="3"/>
  <c r="W177" i="3"/>
  <c r="X177" i="3"/>
  <c r="U178" i="3"/>
  <c r="V178" i="3"/>
  <c r="W178" i="3"/>
  <c r="X178" i="3"/>
  <c r="U179" i="3"/>
  <c r="V179" i="3"/>
  <c r="W179" i="3"/>
  <c r="X179" i="3"/>
  <c r="U180" i="3"/>
  <c r="V180" i="3"/>
  <c r="W180" i="3"/>
  <c r="X180" i="3"/>
  <c r="U181" i="3"/>
  <c r="V181" i="3"/>
  <c r="W181" i="3"/>
  <c r="X181" i="3"/>
  <c r="U182" i="3"/>
  <c r="V182" i="3"/>
  <c r="W182" i="3"/>
  <c r="X182" i="3"/>
  <c r="U183" i="3"/>
  <c r="V183" i="3"/>
  <c r="W183" i="3"/>
  <c r="X183" i="3"/>
  <c r="U184" i="3"/>
  <c r="V184" i="3"/>
  <c r="W184" i="3"/>
  <c r="X184" i="3"/>
  <c r="U185" i="3"/>
  <c r="V185" i="3"/>
  <c r="W185" i="3"/>
  <c r="X185" i="3"/>
  <c r="U186" i="3"/>
  <c r="V186" i="3"/>
  <c r="W186" i="3"/>
  <c r="X186" i="3"/>
  <c r="U187" i="3"/>
  <c r="V187" i="3"/>
  <c r="W187" i="3"/>
  <c r="X187" i="3"/>
  <c r="U188" i="3"/>
  <c r="V188" i="3"/>
  <c r="W188" i="3"/>
  <c r="X188" i="3"/>
  <c r="U189" i="3"/>
  <c r="V189" i="3"/>
  <c r="W189" i="3"/>
  <c r="X189" i="3"/>
  <c r="U190" i="3"/>
  <c r="V190" i="3"/>
  <c r="W190" i="3"/>
  <c r="X190" i="3"/>
  <c r="U191" i="3"/>
  <c r="V191" i="3"/>
  <c r="W191" i="3"/>
  <c r="X191" i="3"/>
  <c r="U192" i="3"/>
  <c r="V192" i="3"/>
  <c r="W192" i="3"/>
  <c r="X192" i="3"/>
  <c r="U193" i="3"/>
  <c r="V193" i="3"/>
  <c r="W193" i="3"/>
  <c r="X193" i="3"/>
  <c r="U194" i="3"/>
  <c r="V194" i="3"/>
  <c r="W194" i="3"/>
  <c r="X194" i="3"/>
  <c r="U195" i="3"/>
  <c r="V195" i="3"/>
  <c r="W195" i="3"/>
  <c r="X195" i="3"/>
  <c r="U196" i="3"/>
  <c r="V196" i="3"/>
  <c r="W196" i="3"/>
  <c r="X196" i="3"/>
  <c r="U197" i="3"/>
  <c r="V197" i="3"/>
  <c r="W197" i="3"/>
  <c r="X197" i="3"/>
  <c r="U198" i="3"/>
  <c r="V198" i="3"/>
  <c r="W198" i="3"/>
  <c r="X198" i="3"/>
  <c r="U199" i="3"/>
  <c r="V199" i="3"/>
  <c r="W199" i="3"/>
  <c r="X199" i="3"/>
  <c r="U200" i="3"/>
  <c r="V200" i="3"/>
  <c r="W200" i="3"/>
  <c r="X200" i="3"/>
  <c r="U201" i="3"/>
  <c r="V201" i="3"/>
  <c r="W201" i="3"/>
  <c r="X201" i="3"/>
  <c r="U202" i="3"/>
  <c r="V202" i="3"/>
  <c r="W202" i="3"/>
  <c r="X202" i="3"/>
  <c r="U203" i="3"/>
  <c r="V203" i="3"/>
  <c r="W203" i="3"/>
  <c r="X203" i="3"/>
  <c r="U204" i="3"/>
  <c r="V204" i="3"/>
  <c r="W204" i="3"/>
  <c r="X204" i="3"/>
  <c r="U205" i="3"/>
  <c r="V205" i="3"/>
  <c r="W205" i="3"/>
  <c r="X205" i="3"/>
  <c r="U206" i="3"/>
  <c r="V206" i="3"/>
  <c r="W206" i="3"/>
  <c r="X206" i="3"/>
  <c r="U207" i="3"/>
  <c r="V207" i="3"/>
  <c r="W207" i="3"/>
  <c r="X207" i="3"/>
  <c r="U208" i="3"/>
  <c r="V208" i="3"/>
  <c r="W208" i="3"/>
  <c r="X208" i="3"/>
  <c r="U209" i="3"/>
  <c r="V209" i="3"/>
  <c r="W209" i="3"/>
  <c r="X209" i="3"/>
  <c r="U210" i="3"/>
  <c r="V210" i="3"/>
  <c r="W210" i="3"/>
  <c r="X210" i="3"/>
  <c r="U211" i="3"/>
  <c r="V211" i="3"/>
  <c r="W211" i="3"/>
  <c r="X211" i="3"/>
  <c r="U212" i="3"/>
  <c r="V212" i="3"/>
  <c r="W212" i="3"/>
  <c r="X212" i="3"/>
  <c r="U213" i="3"/>
  <c r="V213" i="3"/>
  <c r="W213" i="3"/>
  <c r="X213" i="3"/>
  <c r="U214" i="3"/>
  <c r="V214" i="3"/>
  <c r="W214" i="3"/>
  <c r="X214" i="3"/>
  <c r="U215" i="3"/>
  <c r="V215" i="3"/>
  <c r="W215" i="3"/>
  <c r="X215" i="3"/>
  <c r="U216" i="3"/>
  <c r="V216" i="3"/>
  <c r="W216" i="3"/>
  <c r="X216" i="3"/>
  <c r="U217" i="3"/>
  <c r="V217" i="3"/>
  <c r="W217" i="3"/>
  <c r="X217" i="3"/>
  <c r="U218" i="3"/>
  <c r="V218" i="3"/>
  <c r="W218" i="3"/>
  <c r="X218" i="3"/>
  <c r="U219" i="3"/>
  <c r="V219" i="3"/>
  <c r="W219" i="3"/>
  <c r="X219" i="3"/>
  <c r="U220" i="3"/>
  <c r="V220" i="3"/>
  <c r="W220" i="3"/>
  <c r="X220" i="3"/>
  <c r="U221" i="3"/>
  <c r="V221" i="3"/>
  <c r="W221" i="3"/>
  <c r="X221" i="3"/>
  <c r="U222" i="3"/>
  <c r="V222" i="3"/>
  <c r="W222" i="3"/>
  <c r="X222" i="3"/>
  <c r="U223" i="3"/>
  <c r="V223" i="3"/>
  <c r="W223" i="3"/>
  <c r="X223" i="3"/>
  <c r="U224" i="3"/>
  <c r="V224" i="3"/>
  <c r="W224" i="3"/>
  <c r="X224" i="3"/>
  <c r="U225" i="3"/>
  <c r="V225" i="3"/>
  <c r="W225" i="3"/>
  <c r="X225" i="3"/>
  <c r="U226" i="3"/>
  <c r="V226" i="3"/>
  <c r="W226" i="3"/>
  <c r="X226" i="3"/>
  <c r="U227" i="3"/>
  <c r="V227" i="3"/>
  <c r="W227" i="3"/>
  <c r="X227" i="3"/>
  <c r="U228" i="3"/>
  <c r="V228" i="3"/>
  <c r="W228" i="3"/>
  <c r="X228" i="3"/>
  <c r="U229" i="3"/>
  <c r="V229" i="3"/>
  <c r="W229" i="3"/>
  <c r="X229" i="3"/>
  <c r="U230" i="3"/>
  <c r="V230" i="3"/>
  <c r="W230" i="3"/>
  <c r="X230" i="3"/>
  <c r="U231" i="3"/>
  <c r="V231" i="3"/>
  <c r="W231" i="3"/>
  <c r="X231" i="3"/>
  <c r="U232" i="3"/>
  <c r="V232" i="3"/>
  <c r="W232" i="3"/>
  <c r="X232" i="3"/>
  <c r="U233" i="3"/>
  <c r="V233" i="3"/>
  <c r="W233" i="3"/>
  <c r="X233" i="3"/>
  <c r="U234" i="3"/>
  <c r="V234" i="3"/>
  <c r="W234" i="3"/>
  <c r="X234" i="3"/>
  <c r="U235" i="3"/>
  <c r="V235" i="3"/>
  <c r="W235" i="3"/>
  <c r="X235" i="3"/>
  <c r="U236" i="3"/>
  <c r="V236" i="3"/>
  <c r="W236" i="3"/>
  <c r="X236" i="3"/>
  <c r="U237" i="3"/>
  <c r="V237" i="3"/>
  <c r="W237" i="3"/>
  <c r="X237" i="3"/>
  <c r="U238" i="3"/>
  <c r="V238" i="3"/>
  <c r="W238" i="3"/>
  <c r="X238" i="3"/>
  <c r="U239" i="3"/>
  <c r="V239" i="3"/>
  <c r="W239" i="3"/>
  <c r="X239" i="3"/>
  <c r="U240" i="3"/>
  <c r="V240" i="3"/>
  <c r="W240" i="3"/>
  <c r="X240" i="3"/>
  <c r="U241" i="3"/>
  <c r="V241" i="3"/>
  <c r="W241" i="3"/>
  <c r="X241" i="3"/>
  <c r="U242" i="3"/>
  <c r="V242" i="3"/>
  <c r="W242" i="3"/>
  <c r="X242" i="3"/>
  <c r="U243" i="3"/>
  <c r="V243" i="3"/>
  <c r="W243" i="3"/>
  <c r="X243" i="3"/>
  <c r="U244" i="3"/>
  <c r="V244" i="3"/>
  <c r="W244" i="3"/>
  <c r="X244" i="3"/>
  <c r="U245" i="3"/>
  <c r="V245" i="3"/>
  <c r="W245" i="3"/>
  <c r="X245" i="3"/>
  <c r="U246" i="3"/>
  <c r="V246" i="3"/>
  <c r="W246" i="3"/>
  <c r="X246" i="3"/>
  <c r="U247" i="3"/>
  <c r="V247" i="3"/>
  <c r="W247" i="3"/>
  <c r="X247" i="3"/>
  <c r="U248" i="3"/>
  <c r="V248" i="3"/>
  <c r="W248" i="3"/>
  <c r="X248" i="3"/>
  <c r="U249" i="3"/>
  <c r="V249" i="3"/>
  <c r="W249" i="3"/>
  <c r="X249" i="3"/>
  <c r="U250" i="3"/>
  <c r="V250" i="3"/>
  <c r="W250" i="3"/>
  <c r="X250" i="3"/>
  <c r="U251" i="3"/>
  <c r="V251" i="3"/>
  <c r="W251" i="3"/>
  <c r="X251" i="3"/>
  <c r="U252" i="3"/>
  <c r="V252" i="3"/>
  <c r="W252" i="3"/>
  <c r="X252" i="3"/>
  <c r="U253" i="3"/>
  <c r="V253" i="3"/>
  <c r="W253" i="3"/>
  <c r="X253" i="3"/>
  <c r="U254" i="3"/>
  <c r="V254" i="3"/>
  <c r="W254" i="3"/>
  <c r="X254" i="3"/>
  <c r="U255" i="3"/>
  <c r="V255" i="3"/>
  <c r="W255" i="3"/>
  <c r="X255" i="3"/>
  <c r="U256" i="3"/>
  <c r="V256" i="3"/>
  <c r="W256" i="3"/>
  <c r="X256" i="3"/>
  <c r="U257" i="3"/>
  <c r="V257" i="3"/>
  <c r="W257" i="3"/>
  <c r="X257" i="3"/>
  <c r="U258" i="3"/>
  <c r="V258" i="3"/>
  <c r="W258" i="3"/>
  <c r="X258" i="3"/>
  <c r="U259" i="3"/>
  <c r="V259" i="3"/>
  <c r="W259" i="3"/>
  <c r="X259" i="3"/>
  <c r="U260" i="3"/>
  <c r="V260" i="3"/>
  <c r="W260" i="3"/>
  <c r="X260" i="3"/>
  <c r="U261" i="3"/>
  <c r="V261" i="3"/>
  <c r="W261" i="3"/>
  <c r="X261" i="3"/>
  <c r="U262" i="3"/>
  <c r="V262" i="3"/>
  <c r="W262" i="3"/>
  <c r="X262" i="3"/>
  <c r="U263" i="3"/>
  <c r="V263" i="3"/>
  <c r="W263" i="3"/>
  <c r="X263" i="3"/>
  <c r="U264" i="3"/>
  <c r="V264" i="3"/>
  <c r="W264" i="3"/>
  <c r="X264" i="3"/>
  <c r="U265" i="3"/>
  <c r="V265" i="3"/>
  <c r="W265" i="3"/>
  <c r="X265" i="3"/>
  <c r="U266" i="3"/>
  <c r="V266" i="3"/>
  <c r="W266" i="3"/>
  <c r="X266" i="3"/>
  <c r="U267" i="3"/>
  <c r="V267" i="3"/>
  <c r="W267" i="3"/>
  <c r="X267" i="3"/>
  <c r="U268" i="3"/>
  <c r="V268" i="3"/>
  <c r="W268" i="3"/>
  <c r="X268" i="3"/>
  <c r="U269" i="3"/>
  <c r="V269" i="3"/>
  <c r="W269" i="3"/>
  <c r="X269" i="3"/>
  <c r="U270" i="3"/>
  <c r="V270" i="3"/>
  <c r="W270" i="3"/>
  <c r="X270" i="3"/>
  <c r="U271" i="3"/>
  <c r="V271" i="3"/>
  <c r="W271" i="3"/>
  <c r="X271" i="3"/>
  <c r="U272" i="3"/>
  <c r="V272" i="3"/>
  <c r="W272" i="3"/>
  <c r="X272" i="3"/>
  <c r="U273" i="3"/>
  <c r="V273" i="3"/>
  <c r="W273" i="3"/>
  <c r="X273" i="3"/>
  <c r="U274" i="3"/>
  <c r="V274" i="3"/>
  <c r="W274" i="3"/>
  <c r="X274" i="3"/>
  <c r="U275" i="3"/>
  <c r="V275" i="3"/>
  <c r="W275" i="3"/>
  <c r="X275" i="3"/>
  <c r="U276" i="3"/>
  <c r="V276" i="3"/>
  <c r="W276" i="3"/>
  <c r="X276" i="3"/>
  <c r="U277" i="3"/>
  <c r="V277" i="3"/>
  <c r="W277" i="3"/>
  <c r="X277" i="3"/>
  <c r="U278" i="3"/>
  <c r="V278" i="3"/>
  <c r="W278" i="3"/>
  <c r="X278" i="3"/>
  <c r="U279" i="3"/>
  <c r="V279" i="3"/>
  <c r="W279" i="3"/>
  <c r="X279" i="3"/>
  <c r="U280" i="3"/>
  <c r="V280" i="3"/>
  <c r="W280" i="3"/>
  <c r="X280" i="3"/>
  <c r="U281" i="3"/>
  <c r="V281" i="3"/>
  <c r="W281" i="3"/>
  <c r="X281" i="3"/>
  <c r="U282" i="3"/>
  <c r="V282" i="3"/>
  <c r="W282" i="3"/>
  <c r="X282" i="3"/>
  <c r="U283" i="3"/>
  <c r="V283" i="3"/>
  <c r="W283" i="3"/>
  <c r="X283" i="3"/>
  <c r="U284" i="3"/>
  <c r="V284" i="3"/>
  <c r="W284" i="3"/>
  <c r="X284" i="3"/>
  <c r="U285" i="3"/>
  <c r="V285" i="3"/>
  <c r="W285" i="3"/>
  <c r="X285" i="3"/>
  <c r="U286" i="3"/>
  <c r="V286" i="3"/>
  <c r="W286" i="3"/>
  <c r="X286" i="3"/>
  <c r="U287" i="3"/>
  <c r="V287" i="3"/>
  <c r="W287" i="3"/>
  <c r="X287" i="3"/>
  <c r="U288" i="3"/>
  <c r="V288" i="3"/>
  <c r="W288" i="3"/>
  <c r="X288" i="3"/>
  <c r="U289" i="3"/>
  <c r="V289" i="3"/>
  <c r="W289" i="3"/>
  <c r="X289" i="3"/>
  <c r="U290" i="3"/>
  <c r="V290" i="3"/>
  <c r="W290" i="3"/>
  <c r="X290" i="3"/>
  <c r="U291" i="3"/>
  <c r="V291" i="3"/>
  <c r="W291" i="3"/>
  <c r="X291" i="3"/>
  <c r="U292" i="3"/>
  <c r="V292" i="3"/>
  <c r="W292" i="3"/>
  <c r="X292" i="3"/>
  <c r="U293" i="3"/>
  <c r="V293" i="3"/>
  <c r="W293" i="3"/>
  <c r="X293" i="3"/>
  <c r="U294" i="3"/>
  <c r="V294" i="3"/>
  <c r="W294" i="3"/>
  <c r="X294" i="3"/>
  <c r="U295" i="3"/>
  <c r="V295" i="3"/>
  <c r="W295" i="3"/>
  <c r="X295" i="3"/>
  <c r="U296" i="3"/>
  <c r="V296" i="3"/>
  <c r="W296" i="3"/>
  <c r="X296" i="3"/>
  <c r="U297" i="3"/>
  <c r="V297" i="3"/>
  <c r="W297" i="3"/>
  <c r="X297" i="3"/>
  <c r="U298" i="3"/>
  <c r="V298" i="3"/>
  <c r="W298" i="3"/>
  <c r="X298" i="3"/>
  <c r="U299" i="3"/>
  <c r="V299" i="3"/>
  <c r="W299" i="3"/>
  <c r="X299" i="3"/>
  <c r="U300" i="3"/>
  <c r="V300" i="3"/>
  <c r="W300" i="3"/>
  <c r="X300" i="3"/>
  <c r="U301" i="3"/>
  <c r="V301" i="3"/>
  <c r="W301" i="3"/>
  <c r="X301" i="3"/>
  <c r="U302" i="3"/>
  <c r="V302" i="3"/>
  <c r="W302" i="3"/>
  <c r="X302" i="3"/>
  <c r="U303" i="3"/>
  <c r="V303" i="3"/>
  <c r="W303" i="3"/>
  <c r="X303" i="3"/>
  <c r="U304" i="3"/>
  <c r="V304" i="3"/>
  <c r="W304" i="3"/>
  <c r="X304" i="3"/>
  <c r="U305" i="3"/>
  <c r="V305" i="3"/>
  <c r="W305" i="3"/>
  <c r="X305" i="3"/>
  <c r="U306" i="3"/>
  <c r="V306" i="3"/>
  <c r="W306" i="3"/>
  <c r="X306" i="3"/>
  <c r="U307" i="3"/>
  <c r="V307" i="3"/>
  <c r="W307" i="3"/>
  <c r="X307" i="3"/>
  <c r="U308" i="3"/>
  <c r="V308" i="3"/>
  <c r="W308" i="3"/>
  <c r="X308" i="3"/>
  <c r="U309" i="3"/>
  <c r="V309" i="3"/>
  <c r="W309" i="3"/>
  <c r="X309" i="3"/>
  <c r="U310" i="3"/>
  <c r="V310" i="3"/>
  <c r="W310" i="3"/>
  <c r="X310" i="3"/>
  <c r="U311" i="3"/>
  <c r="V311" i="3"/>
  <c r="W311" i="3"/>
  <c r="X311" i="3"/>
  <c r="U312" i="3"/>
  <c r="V312" i="3"/>
  <c r="W312" i="3"/>
  <c r="X312" i="3"/>
  <c r="U313" i="3"/>
  <c r="V313" i="3"/>
  <c r="W313" i="3"/>
  <c r="X313" i="3"/>
  <c r="U314" i="3"/>
  <c r="V314" i="3"/>
  <c r="W314" i="3"/>
  <c r="X314" i="3"/>
  <c r="U315" i="3"/>
  <c r="V315" i="3"/>
  <c r="W315" i="3"/>
  <c r="X315" i="3"/>
  <c r="U316" i="3"/>
  <c r="V316" i="3"/>
  <c r="W316" i="3"/>
  <c r="X316" i="3"/>
  <c r="U317" i="3"/>
  <c r="V317" i="3"/>
  <c r="W317" i="3"/>
  <c r="X317" i="3"/>
  <c r="U318" i="3"/>
  <c r="V318" i="3"/>
  <c r="W318" i="3"/>
  <c r="X318" i="3"/>
  <c r="U319" i="3"/>
  <c r="V319" i="3"/>
  <c r="W319" i="3"/>
  <c r="X319" i="3"/>
  <c r="U320" i="3"/>
  <c r="V320" i="3"/>
  <c r="W320" i="3"/>
  <c r="X320" i="3"/>
  <c r="U321" i="3"/>
  <c r="V321" i="3"/>
  <c r="W321" i="3"/>
  <c r="X321" i="3"/>
  <c r="U322" i="3"/>
  <c r="V322" i="3"/>
  <c r="W322" i="3"/>
  <c r="X322" i="3"/>
  <c r="U323" i="3"/>
  <c r="V323" i="3"/>
  <c r="W323" i="3"/>
  <c r="X323" i="3"/>
  <c r="U324" i="3"/>
  <c r="V324" i="3"/>
  <c r="W324" i="3"/>
  <c r="X324" i="3"/>
  <c r="U325" i="3"/>
  <c r="V325" i="3"/>
  <c r="W325" i="3"/>
  <c r="X325" i="3"/>
  <c r="U326" i="3"/>
  <c r="V326" i="3"/>
  <c r="W326" i="3"/>
  <c r="X326" i="3"/>
  <c r="U327" i="3"/>
  <c r="V327" i="3"/>
  <c r="W327" i="3"/>
  <c r="X327" i="3"/>
  <c r="U328" i="3"/>
  <c r="V328" i="3"/>
  <c r="W328" i="3"/>
  <c r="X328" i="3"/>
  <c r="U329" i="3"/>
  <c r="V329" i="3"/>
  <c r="W329" i="3"/>
  <c r="X329" i="3"/>
  <c r="U330" i="3"/>
  <c r="V330" i="3"/>
  <c r="W330" i="3"/>
  <c r="X330" i="3"/>
  <c r="U331" i="3"/>
  <c r="V331" i="3"/>
  <c r="W331" i="3"/>
  <c r="X331" i="3"/>
  <c r="U332" i="3"/>
  <c r="V332" i="3"/>
  <c r="W332" i="3"/>
  <c r="X332" i="3"/>
  <c r="U333" i="3"/>
  <c r="V333" i="3"/>
  <c r="W333" i="3"/>
  <c r="X333" i="3"/>
  <c r="U334" i="3"/>
  <c r="V334" i="3"/>
  <c r="W334" i="3"/>
  <c r="X334" i="3"/>
  <c r="U335" i="3"/>
  <c r="V335" i="3"/>
  <c r="W335" i="3"/>
  <c r="X335" i="3"/>
  <c r="U336" i="3"/>
  <c r="V336" i="3"/>
  <c r="W336" i="3"/>
  <c r="X336" i="3"/>
  <c r="U337" i="3"/>
  <c r="V337" i="3"/>
  <c r="W337" i="3"/>
  <c r="X337" i="3"/>
  <c r="U338" i="3"/>
  <c r="V338" i="3"/>
  <c r="W338" i="3"/>
  <c r="X338" i="3"/>
  <c r="U339" i="3"/>
  <c r="V339" i="3"/>
  <c r="W339" i="3"/>
  <c r="X339" i="3"/>
  <c r="U340" i="3"/>
  <c r="V340" i="3"/>
  <c r="W340" i="3"/>
  <c r="X340" i="3"/>
  <c r="U341" i="3"/>
  <c r="V341" i="3"/>
  <c r="W341" i="3"/>
  <c r="X341" i="3"/>
  <c r="U342" i="3"/>
  <c r="V342" i="3"/>
  <c r="W342" i="3"/>
  <c r="X342" i="3"/>
  <c r="U343" i="3"/>
  <c r="V343" i="3"/>
  <c r="W343" i="3"/>
  <c r="X343" i="3"/>
  <c r="U344" i="3"/>
  <c r="V344" i="3"/>
  <c r="W344" i="3"/>
  <c r="X344" i="3"/>
  <c r="U345" i="3"/>
  <c r="V345" i="3"/>
  <c r="W345" i="3"/>
  <c r="X345" i="3"/>
  <c r="U346" i="3"/>
  <c r="V346" i="3"/>
  <c r="W346" i="3"/>
  <c r="X346" i="3"/>
  <c r="U347" i="3"/>
  <c r="V347" i="3"/>
  <c r="W347" i="3"/>
  <c r="X347" i="3"/>
  <c r="U348" i="3"/>
  <c r="V348" i="3"/>
  <c r="W348" i="3"/>
  <c r="X348" i="3"/>
  <c r="U349" i="3"/>
  <c r="V349" i="3"/>
  <c r="W349" i="3"/>
  <c r="X349" i="3"/>
  <c r="U350" i="3"/>
  <c r="V350" i="3"/>
  <c r="W350" i="3"/>
  <c r="X350" i="3"/>
  <c r="U351" i="3"/>
  <c r="V351" i="3"/>
  <c r="W351" i="3"/>
  <c r="X351" i="3"/>
  <c r="U352" i="3"/>
  <c r="V352" i="3"/>
  <c r="W352" i="3"/>
  <c r="X352" i="3"/>
  <c r="U353" i="3"/>
  <c r="V353" i="3"/>
  <c r="W353" i="3"/>
  <c r="X353" i="3"/>
  <c r="U354" i="3"/>
  <c r="V354" i="3"/>
  <c r="W354" i="3"/>
  <c r="X354" i="3"/>
  <c r="U355" i="3"/>
  <c r="V355" i="3"/>
  <c r="W355" i="3"/>
  <c r="X355" i="3"/>
  <c r="U356" i="3"/>
  <c r="V356" i="3"/>
  <c r="W356" i="3"/>
  <c r="X356" i="3"/>
  <c r="U357" i="3"/>
  <c r="V357" i="3"/>
  <c r="W357" i="3"/>
  <c r="X357" i="3"/>
  <c r="U358" i="3"/>
  <c r="V358" i="3"/>
  <c r="W358" i="3"/>
  <c r="X358" i="3"/>
  <c r="U359" i="3"/>
  <c r="V359" i="3"/>
  <c r="W359" i="3"/>
  <c r="X359" i="3"/>
  <c r="U360" i="3"/>
  <c r="V360" i="3"/>
  <c r="W360" i="3"/>
  <c r="X360" i="3"/>
  <c r="U361" i="3"/>
  <c r="V361" i="3"/>
  <c r="W361" i="3"/>
  <c r="X361" i="3"/>
  <c r="U362" i="3"/>
  <c r="V362" i="3"/>
  <c r="W362" i="3"/>
  <c r="X362" i="3"/>
  <c r="U363" i="3"/>
  <c r="V363" i="3"/>
  <c r="W363" i="3"/>
  <c r="X363" i="3"/>
  <c r="U364" i="3"/>
  <c r="V364" i="3"/>
  <c r="W364" i="3"/>
  <c r="X364" i="3"/>
  <c r="U365" i="3"/>
  <c r="V365" i="3"/>
  <c r="W365" i="3"/>
  <c r="X365" i="3"/>
  <c r="U366" i="3"/>
  <c r="V366" i="3"/>
  <c r="W366" i="3"/>
  <c r="X366" i="3"/>
  <c r="U367" i="3"/>
  <c r="V367" i="3"/>
  <c r="W367" i="3"/>
  <c r="X367" i="3"/>
  <c r="U368" i="3"/>
  <c r="V368" i="3"/>
  <c r="W368" i="3"/>
  <c r="X368" i="3"/>
  <c r="U369" i="3"/>
  <c r="V369" i="3"/>
  <c r="W369" i="3"/>
  <c r="X369" i="3"/>
  <c r="U370" i="3"/>
  <c r="V370" i="3"/>
  <c r="W370" i="3"/>
  <c r="X370" i="3"/>
  <c r="U371" i="3"/>
  <c r="V371" i="3"/>
  <c r="W371" i="3"/>
  <c r="X371" i="3"/>
  <c r="U372" i="3"/>
  <c r="V372" i="3"/>
  <c r="W372" i="3"/>
  <c r="X372" i="3"/>
  <c r="U373" i="3"/>
  <c r="V373" i="3"/>
  <c r="W373" i="3"/>
  <c r="X373" i="3"/>
  <c r="U374" i="3"/>
  <c r="V374" i="3"/>
  <c r="W374" i="3"/>
  <c r="X374" i="3"/>
  <c r="U375" i="3"/>
  <c r="V375" i="3"/>
  <c r="W375" i="3"/>
  <c r="X375" i="3"/>
  <c r="U376" i="3"/>
  <c r="V376" i="3"/>
  <c r="W376" i="3"/>
  <c r="X376" i="3"/>
  <c r="U377" i="3"/>
  <c r="V377" i="3"/>
  <c r="W377" i="3"/>
  <c r="X377" i="3"/>
  <c r="U378" i="3"/>
  <c r="V378" i="3"/>
  <c r="W378" i="3"/>
  <c r="X378" i="3"/>
  <c r="U379" i="3"/>
  <c r="V379" i="3"/>
  <c r="W379" i="3"/>
  <c r="X379" i="3"/>
  <c r="U380" i="3"/>
  <c r="V380" i="3"/>
  <c r="W380" i="3"/>
  <c r="X380" i="3"/>
  <c r="U381" i="3"/>
  <c r="V381" i="3"/>
  <c r="W381" i="3"/>
  <c r="X381" i="3"/>
  <c r="U382" i="3"/>
  <c r="V382" i="3"/>
  <c r="W382" i="3"/>
  <c r="X382" i="3"/>
  <c r="U383" i="3"/>
  <c r="V383" i="3"/>
  <c r="W383" i="3"/>
  <c r="X383" i="3"/>
  <c r="U384" i="3"/>
  <c r="V384" i="3"/>
  <c r="W384" i="3"/>
  <c r="X384" i="3"/>
  <c r="U385" i="3"/>
  <c r="V385" i="3"/>
  <c r="W385" i="3"/>
  <c r="X385" i="3"/>
  <c r="U386" i="3"/>
  <c r="V386" i="3"/>
  <c r="W386" i="3"/>
  <c r="X386" i="3"/>
  <c r="U387" i="3"/>
  <c r="V387" i="3"/>
  <c r="W387" i="3"/>
  <c r="X387" i="3"/>
  <c r="U388" i="3"/>
  <c r="V388" i="3"/>
  <c r="W388" i="3"/>
  <c r="X388" i="3"/>
  <c r="U389" i="3"/>
  <c r="V389" i="3"/>
  <c r="W389" i="3"/>
  <c r="X389" i="3"/>
  <c r="U390" i="3"/>
  <c r="V390" i="3"/>
  <c r="W390" i="3"/>
  <c r="X390" i="3"/>
  <c r="U391" i="3"/>
  <c r="V391" i="3"/>
  <c r="W391" i="3"/>
  <c r="X391" i="3"/>
  <c r="U392" i="3"/>
  <c r="V392" i="3"/>
  <c r="W392" i="3"/>
  <c r="X392" i="3"/>
  <c r="U393" i="3"/>
  <c r="V393" i="3"/>
  <c r="W393" i="3"/>
  <c r="X393" i="3"/>
  <c r="U394" i="3"/>
  <c r="V394" i="3"/>
  <c r="W394" i="3"/>
  <c r="X394" i="3"/>
  <c r="U395" i="3"/>
  <c r="V395" i="3"/>
  <c r="W395" i="3"/>
  <c r="X395" i="3"/>
  <c r="U396" i="3"/>
  <c r="V396" i="3"/>
  <c r="W396" i="3"/>
  <c r="X396" i="3"/>
  <c r="U397" i="3"/>
  <c r="V397" i="3"/>
  <c r="W397" i="3"/>
  <c r="X397" i="3"/>
  <c r="U398" i="3"/>
  <c r="V398" i="3"/>
  <c r="W398" i="3"/>
  <c r="X398" i="3"/>
  <c r="U399" i="3"/>
  <c r="V399" i="3"/>
  <c r="W399" i="3"/>
  <c r="X399" i="3"/>
  <c r="U400" i="3"/>
  <c r="V400" i="3"/>
  <c r="W400" i="3"/>
  <c r="X400" i="3"/>
  <c r="U401" i="3"/>
  <c r="V401" i="3"/>
  <c r="W401" i="3"/>
  <c r="X401" i="3"/>
  <c r="U402" i="3"/>
  <c r="V402" i="3"/>
  <c r="W402" i="3"/>
  <c r="X402" i="3"/>
  <c r="U403" i="3"/>
  <c r="V403" i="3"/>
  <c r="W403" i="3"/>
  <c r="X403" i="3"/>
  <c r="U404" i="3"/>
  <c r="V404" i="3"/>
  <c r="W404" i="3"/>
  <c r="X404" i="3"/>
  <c r="U405" i="3"/>
  <c r="V405" i="3"/>
  <c r="W405" i="3"/>
  <c r="X405" i="3"/>
  <c r="U406" i="3"/>
  <c r="V406" i="3"/>
  <c r="W406" i="3"/>
  <c r="X406" i="3"/>
  <c r="U407" i="3"/>
  <c r="V407" i="3"/>
  <c r="W407" i="3"/>
  <c r="X407" i="3"/>
  <c r="U408" i="3"/>
  <c r="V408" i="3"/>
  <c r="W408" i="3"/>
  <c r="X408" i="3"/>
  <c r="U409" i="3"/>
  <c r="V409" i="3"/>
  <c r="W409" i="3"/>
  <c r="X409" i="3"/>
  <c r="U410" i="3"/>
  <c r="V410" i="3"/>
  <c r="W410" i="3"/>
  <c r="X410" i="3"/>
  <c r="U411" i="3"/>
  <c r="V411" i="3"/>
  <c r="W411" i="3"/>
  <c r="X411" i="3"/>
  <c r="U412" i="3"/>
  <c r="V412" i="3"/>
  <c r="W412" i="3"/>
  <c r="X412" i="3"/>
  <c r="U413" i="3"/>
  <c r="V413" i="3"/>
  <c r="W413" i="3"/>
  <c r="X413" i="3"/>
  <c r="U414" i="3"/>
  <c r="V414" i="3"/>
  <c r="W414" i="3"/>
  <c r="X414" i="3"/>
  <c r="U415" i="3"/>
  <c r="V415" i="3"/>
  <c r="W415" i="3"/>
  <c r="X415" i="3"/>
  <c r="U416" i="3"/>
  <c r="V416" i="3"/>
  <c r="W416" i="3"/>
  <c r="X416" i="3"/>
  <c r="U417" i="3"/>
  <c r="V417" i="3"/>
  <c r="W417" i="3"/>
  <c r="X417" i="3"/>
  <c r="U418" i="3"/>
  <c r="V418" i="3"/>
  <c r="W418" i="3"/>
  <c r="X418" i="3"/>
  <c r="U419" i="3"/>
  <c r="V419" i="3"/>
  <c r="W419" i="3"/>
  <c r="X419" i="3"/>
  <c r="U420" i="3"/>
  <c r="V420" i="3"/>
  <c r="W420" i="3"/>
  <c r="X420" i="3"/>
  <c r="U421" i="3"/>
  <c r="V421" i="3"/>
  <c r="W421" i="3"/>
  <c r="X421" i="3"/>
  <c r="U422" i="3"/>
  <c r="V422" i="3"/>
  <c r="W422" i="3"/>
  <c r="X422" i="3"/>
  <c r="U423" i="3"/>
  <c r="V423" i="3"/>
  <c r="W423" i="3"/>
  <c r="X423" i="3"/>
  <c r="U424" i="3"/>
  <c r="V424" i="3"/>
  <c r="W424" i="3"/>
  <c r="X424" i="3"/>
  <c r="U425" i="3"/>
  <c r="V425" i="3"/>
  <c r="W425" i="3"/>
  <c r="X425" i="3"/>
  <c r="U426" i="3"/>
  <c r="V426" i="3"/>
  <c r="W426" i="3"/>
  <c r="X426" i="3"/>
  <c r="U427" i="3"/>
  <c r="V427" i="3"/>
  <c r="W427" i="3"/>
  <c r="X427" i="3"/>
  <c r="U428" i="3"/>
  <c r="V428" i="3"/>
  <c r="W428" i="3"/>
  <c r="X428" i="3"/>
  <c r="U429" i="3"/>
  <c r="V429" i="3"/>
  <c r="W429" i="3"/>
  <c r="X429" i="3"/>
  <c r="U430" i="3"/>
  <c r="V430" i="3"/>
  <c r="W430" i="3"/>
  <c r="X430" i="3"/>
  <c r="U431" i="3"/>
  <c r="V431" i="3"/>
  <c r="W431" i="3"/>
  <c r="X431" i="3"/>
  <c r="U432" i="3"/>
  <c r="V432" i="3"/>
  <c r="W432" i="3"/>
  <c r="X432" i="3"/>
  <c r="U433" i="3"/>
  <c r="V433" i="3"/>
  <c r="W433" i="3"/>
  <c r="X433" i="3"/>
  <c r="U434" i="3"/>
  <c r="V434" i="3"/>
  <c r="W434" i="3"/>
  <c r="X434" i="3"/>
  <c r="U435" i="3"/>
  <c r="V435" i="3"/>
  <c r="W435" i="3"/>
  <c r="X435" i="3"/>
  <c r="U436" i="3"/>
  <c r="V436" i="3"/>
  <c r="W436" i="3"/>
  <c r="X436" i="3"/>
  <c r="U437" i="3"/>
  <c r="V437" i="3"/>
  <c r="W437" i="3"/>
  <c r="X437" i="3"/>
  <c r="U438" i="3"/>
  <c r="V438" i="3"/>
  <c r="W438" i="3"/>
  <c r="X438" i="3"/>
  <c r="U439" i="3"/>
  <c r="V439" i="3"/>
  <c r="W439" i="3"/>
  <c r="X439" i="3"/>
  <c r="U440" i="3"/>
  <c r="V440" i="3"/>
  <c r="W440" i="3"/>
  <c r="X440" i="3"/>
  <c r="U441" i="3"/>
  <c r="V441" i="3"/>
  <c r="W441" i="3"/>
  <c r="X441" i="3"/>
  <c r="U442" i="3"/>
  <c r="V442" i="3"/>
  <c r="W442" i="3"/>
  <c r="X442" i="3"/>
  <c r="U443" i="3"/>
  <c r="V443" i="3"/>
  <c r="W443" i="3"/>
  <c r="X443" i="3"/>
  <c r="U444" i="3"/>
  <c r="V444" i="3"/>
  <c r="W444" i="3"/>
  <c r="X444" i="3"/>
  <c r="U445" i="3"/>
  <c r="V445" i="3"/>
  <c r="W445" i="3"/>
  <c r="X445" i="3"/>
  <c r="U446" i="3"/>
  <c r="V446" i="3"/>
  <c r="W446" i="3"/>
  <c r="X446" i="3"/>
  <c r="U447" i="3"/>
  <c r="V447" i="3"/>
  <c r="W447" i="3"/>
  <c r="X447" i="3"/>
  <c r="U448" i="3"/>
  <c r="V448" i="3"/>
  <c r="W448" i="3"/>
  <c r="X448" i="3"/>
  <c r="U449" i="3"/>
  <c r="V449" i="3"/>
  <c r="W449" i="3"/>
  <c r="X449" i="3"/>
  <c r="U450" i="3"/>
  <c r="V450" i="3"/>
  <c r="W450" i="3"/>
  <c r="X450" i="3"/>
  <c r="U451" i="3"/>
  <c r="V451" i="3"/>
  <c r="W451" i="3"/>
  <c r="X451" i="3"/>
  <c r="U452" i="3"/>
  <c r="V452" i="3"/>
  <c r="W452" i="3"/>
  <c r="X452" i="3"/>
  <c r="U453" i="3"/>
  <c r="V453" i="3"/>
  <c r="W453" i="3"/>
  <c r="X453" i="3"/>
  <c r="U454" i="3"/>
  <c r="V454" i="3"/>
  <c r="W454" i="3"/>
  <c r="X454" i="3"/>
  <c r="U455" i="3"/>
  <c r="V455" i="3"/>
  <c r="W455" i="3"/>
  <c r="X455" i="3"/>
  <c r="U456" i="3"/>
  <c r="V456" i="3"/>
  <c r="W456" i="3"/>
  <c r="X456" i="3"/>
  <c r="U457" i="3"/>
  <c r="V457" i="3"/>
  <c r="W457" i="3"/>
  <c r="X457" i="3"/>
  <c r="U458" i="3"/>
  <c r="V458" i="3"/>
  <c r="W458" i="3"/>
  <c r="X458" i="3"/>
  <c r="U459" i="3"/>
  <c r="V459" i="3"/>
  <c r="W459" i="3"/>
  <c r="X459" i="3"/>
  <c r="U460" i="3"/>
  <c r="V460" i="3"/>
  <c r="W460" i="3"/>
  <c r="X460" i="3"/>
  <c r="U461" i="3"/>
  <c r="V461" i="3"/>
  <c r="W461" i="3"/>
  <c r="X461" i="3"/>
  <c r="U462" i="3"/>
  <c r="V462" i="3"/>
  <c r="W462" i="3"/>
  <c r="X462" i="3"/>
  <c r="U463" i="3"/>
  <c r="V463" i="3"/>
  <c r="W463" i="3"/>
  <c r="X463" i="3"/>
  <c r="U464" i="3"/>
  <c r="V464" i="3"/>
  <c r="W464" i="3"/>
  <c r="X464" i="3"/>
  <c r="U465" i="3"/>
  <c r="V465" i="3"/>
  <c r="W465" i="3"/>
  <c r="X465" i="3"/>
  <c r="U466" i="3"/>
  <c r="V466" i="3"/>
  <c r="W466" i="3"/>
  <c r="X466" i="3"/>
  <c r="U467" i="3"/>
  <c r="V467" i="3"/>
  <c r="W467" i="3"/>
  <c r="X467" i="3"/>
  <c r="U468" i="3"/>
  <c r="V468" i="3"/>
  <c r="W468" i="3"/>
  <c r="X468" i="3"/>
  <c r="U469" i="3"/>
  <c r="V469" i="3"/>
  <c r="W469" i="3"/>
  <c r="X469" i="3"/>
  <c r="U470" i="3"/>
  <c r="V470" i="3"/>
  <c r="W470" i="3"/>
  <c r="X470" i="3"/>
  <c r="U471" i="3"/>
  <c r="V471" i="3"/>
  <c r="W471" i="3"/>
  <c r="X471" i="3"/>
  <c r="U472" i="3"/>
  <c r="V472" i="3"/>
  <c r="W472" i="3"/>
  <c r="X472" i="3"/>
  <c r="U473" i="3"/>
  <c r="V473" i="3"/>
  <c r="W473" i="3"/>
  <c r="X473" i="3"/>
  <c r="U474" i="3"/>
  <c r="V474" i="3"/>
  <c r="W474" i="3"/>
  <c r="X474" i="3"/>
  <c r="U475" i="3"/>
  <c r="V475" i="3"/>
  <c r="W475" i="3"/>
  <c r="X475" i="3"/>
  <c r="U476" i="3"/>
  <c r="V476" i="3"/>
  <c r="W476" i="3"/>
  <c r="X476" i="3"/>
  <c r="U477" i="3"/>
  <c r="V477" i="3"/>
  <c r="W477" i="3"/>
  <c r="X477" i="3"/>
  <c r="U478" i="3"/>
  <c r="V478" i="3"/>
  <c r="W478" i="3"/>
  <c r="X478" i="3"/>
  <c r="U479" i="3"/>
  <c r="V479" i="3"/>
  <c r="W479" i="3"/>
  <c r="X479" i="3"/>
  <c r="U480" i="3"/>
  <c r="V480" i="3"/>
  <c r="W480" i="3"/>
  <c r="X480" i="3"/>
  <c r="U481" i="3"/>
  <c r="V481" i="3"/>
  <c r="W481" i="3"/>
  <c r="X481" i="3"/>
  <c r="U482" i="3"/>
  <c r="V482" i="3"/>
  <c r="W482" i="3"/>
  <c r="X482" i="3"/>
  <c r="U483" i="3"/>
  <c r="V483" i="3"/>
  <c r="W483" i="3"/>
  <c r="X483" i="3"/>
  <c r="U484" i="3"/>
  <c r="V484" i="3"/>
  <c r="W484" i="3"/>
  <c r="X484" i="3"/>
  <c r="U485" i="3"/>
  <c r="V485" i="3"/>
  <c r="W485" i="3"/>
  <c r="X485" i="3"/>
  <c r="U486" i="3"/>
  <c r="V486" i="3"/>
  <c r="W486" i="3"/>
  <c r="X486" i="3"/>
  <c r="U487" i="3"/>
  <c r="V487" i="3"/>
  <c r="W487" i="3"/>
  <c r="X487" i="3"/>
  <c r="U488" i="3"/>
  <c r="V488" i="3"/>
  <c r="W488" i="3"/>
  <c r="X488" i="3"/>
  <c r="U489" i="3"/>
  <c r="V489" i="3"/>
  <c r="W489" i="3"/>
  <c r="X489" i="3"/>
  <c r="U490" i="3"/>
  <c r="V490" i="3"/>
  <c r="W490" i="3"/>
  <c r="X490" i="3"/>
  <c r="U491" i="3"/>
  <c r="V491" i="3"/>
  <c r="W491" i="3"/>
  <c r="X491" i="3"/>
  <c r="U492" i="3"/>
  <c r="V492" i="3"/>
  <c r="W492" i="3"/>
  <c r="X492" i="3"/>
  <c r="U493" i="3"/>
  <c r="V493" i="3"/>
  <c r="W493" i="3"/>
  <c r="X493" i="3"/>
  <c r="U494" i="3"/>
  <c r="V494" i="3"/>
  <c r="W494" i="3"/>
  <c r="X494" i="3"/>
  <c r="U495" i="3"/>
  <c r="V495" i="3"/>
  <c r="W495" i="3"/>
  <c r="X495" i="3"/>
  <c r="U496" i="3"/>
  <c r="V496" i="3"/>
  <c r="W496" i="3"/>
  <c r="X496" i="3"/>
  <c r="U497" i="3"/>
  <c r="V497" i="3"/>
  <c r="W497" i="3"/>
  <c r="X497" i="3"/>
  <c r="U498" i="3"/>
  <c r="V498" i="3"/>
  <c r="W498" i="3"/>
  <c r="X498" i="3"/>
  <c r="U499" i="3"/>
  <c r="V499" i="3"/>
  <c r="W499" i="3"/>
  <c r="X499" i="3"/>
  <c r="U500" i="3"/>
  <c r="V500" i="3"/>
  <c r="W500" i="3"/>
  <c r="X500" i="3"/>
  <c r="U501" i="3"/>
  <c r="V501" i="3"/>
  <c r="W501" i="3"/>
  <c r="X501" i="3"/>
  <c r="U502" i="3"/>
  <c r="V502" i="3"/>
  <c r="W502" i="3"/>
  <c r="X502" i="3"/>
  <c r="U503" i="3"/>
  <c r="V503" i="3"/>
  <c r="W503" i="3"/>
  <c r="X503" i="3"/>
  <c r="U504" i="3"/>
  <c r="V504" i="3"/>
  <c r="W504" i="3"/>
  <c r="X504" i="3"/>
  <c r="V7" i="3"/>
  <c r="W7" i="3"/>
  <c r="X7" i="3"/>
  <c r="U7" i="3"/>
  <c r="N36" i="1" l="1"/>
  <c r="O36" i="1"/>
  <c r="N37" i="1"/>
  <c r="O37" i="1"/>
  <c r="N38" i="1"/>
  <c r="O38" i="1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26" i="3"/>
  <c r="Z127" i="3"/>
  <c r="Z128" i="3"/>
  <c r="Z129" i="3"/>
  <c r="Z130" i="3"/>
  <c r="Z131" i="3"/>
  <c r="Z132" i="3"/>
  <c r="Z133" i="3"/>
  <c r="Z134" i="3"/>
  <c r="Z135" i="3"/>
  <c r="Z136" i="3"/>
  <c r="Z137" i="3"/>
  <c r="Z138" i="3"/>
  <c r="Z139" i="3"/>
  <c r="Z140" i="3"/>
  <c r="Z141" i="3"/>
  <c r="Z142" i="3"/>
  <c r="Z143" i="3"/>
  <c r="Z144" i="3"/>
  <c r="Z145" i="3"/>
  <c r="Z146" i="3"/>
  <c r="Z147" i="3"/>
  <c r="Z148" i="3"/>
  <c r="Z149" i="3"/>
  <c r="Z150" i="3"/>
  <c r="Z151" i="3"/>
  <c r="Z152" i="3"/>
  <c r="Z153" i="3"/>
  <c r="Z154" i="3"/>
  <c r="Z155" i="3"/>
  <c r="Z156" i="3"/>
  <c r="Z157" i="3"/>
  <c r="Z158" i="3"/>
  <c r="Z159" i="3"/>
  <c r="Z160" i="3"/>
  <c r="Z161" i="3"/>
  <c r="Z162" i="3"/>
  <c r="Z163" i="3"/>
  <c r="Z164" i="3"/>
  <c r="Z165" i="3"/>
  <c r="Z166" i="3"/>
  <c r="Z167" i="3"/>
  <c r="Z168" i="3"/>
  <c r="Z169" i="3"/>
  <c r="Z170" i="3"/>
  <c r="Z171" i="3"/>
  <c r="Z172" i="3"/>
  <c r="Z173" i="3"/>
  <c r="Z174" i="3"/>
  <c r="Z175" i="3"/>
  <c r="Z176" i="3"/>
  <c r="Z177" i="3"/>
  <c r="Z178" i="3"/>
  <c r="Z179" i="3"/>
  <c r="Z180" i="3"/>
  <c r="Z181" i="3"/>
  <c r="Z182" i="3"/>
  <c r="Z183" i="3"/>
  <c r="Z184" i="3"/>
  <c r="Z185" i="3"/>
  <c r="Z186" i="3"/>
  <c r="Z187" i="3"/>
  <c r="Z188" i="3"/>
  <c r="Z189" i="3"/>
  <c r="Z190" i="3"/>
  <c r="Z191" i="3"/>
  <c r="Z192" i="3"/>
  <c r="Z193" i="3"/>
  <c r="Z194" i="3"/>
  <c r="Z195" i="3"/>
  <c r="Z196" i="3"/>
  <c r="Z197" i="3"/>
  <c r="Z198" i="3"/>
  <c r="Z199" i="3"/>
  <c r="Z200" i="3"/>
  <c r="Z201" i="3"/>
  <c r="Z202" i="3"/>
  <c r="Z203" i="3"/>
  <c r="Z204" i="3"/>
  <c r="Z205" i="3"/>
  <c r="Z206" i="3"/>
  <c r="Z207" i="3"/>
  <c r="Z208" i="3"/>
  <c r="Z209" i="3"/>
  <c r="Z210" i="3"/>
  <c r="Z211" i="3"/>
  <c r="Z212" i="3"/>
  <c r="Z213" i="3"/>
  <c r="Z214" i="3"/>
  <c r="Z215" i="3"/>
  <c r="Z216" i="3"/>
  <c r="Z217" i="3"/>
  <c r="Z218" i="3"/>
  <c r="Z219" i="3"/>
  <c r="Z220" i="3"/>
  <c r="Z221" i="3"/>
  <c r="Z222" i="3"/>
  <c r="Z223" i="3"/>
  <c r="Z224" i="3"/>
  <c r="Z225" i="3"/>
  <c r="Z226" i="3"/>
  <c r="Z227" i="3"/>
  <c r="Z228" i="3"/>
  <c r="Z229" i="3"/>
  <c r="Z230" i="3"/>
  <c r="Z231" i="3"/>
  <c r="Z232" i="3"/>
  <c r="Z233" i="3"/>
  <c r="Z234" i="3"/>
  <c r="Z235" i="3"/>
  <c r="Z236" i="3"/>
  <c r="Z237" i="3"/>
  <c r="Z238" i="3"/>
  <c r="Z239" i="3"/>
  <c r="Z240" i="3"/>
  <c r="Z241" i="3"/>
  <c r="Z242" i="3"/>
  <c r="Z243" i="3"/>
  <c r="Z244" i="3"/>
  <c r="Z245" i="3"/>
  <c r="Z246" i="3"/>
  <c r="Z247" i="3"/>
  <c r="Z248" i="3"/>
  <c r="Z249" i="3"/>
  <c r="Z250" i="3"/>
  <c r="Z251" i="3"/>
  <c r="Z252" i="3"/>
  <c r="Z253" i="3"/>
  <c r="Z254" i="3"/>
  <c r="Z255" i="3"/>
  <c r="Z256" i="3"/>
  <c r="Z257" i="3"/>
  <c r="Z258" i="3"/>
  <c r="Z259" i="3"/>
  <c r="Z260" i="3"/>
  <c r="Z261" i="3"/>
  <c r="Z262" i="3"/>
  <c r="Z263" i="3"/>
  <c r="Z264" i="3"/>
  <c r="Z265" i="3"/>
  <c r="Z266" i="3"/>
  <c r="Z267" i="3"/>
  <c r="Z268" i="3"/>
  <c r="Z269" i="3"/>
  <c r="Z270" i="3"/>
  <c r="Z271" i="3"/>
  <c r="Z272" i="3"/>
  <c r="Z273" i="3"/>
  <c r="Z274" i="3"/>
  <c r="Z275" i="3"/>
  <c r="Z276" i="3"/>
  <c r="Z277" i="3"/>
  <c r="Z278" i="3"/>
  <c r="Z279" i="3"/>
  <c r="Z280" i="3"/>
  <c r="Z281" i="3"/>
  <c r="Z282" i="3"/>
  <c r="Z283" i="3"/>
  <c r="Z284" i="3"/>
  <c r="Z285" i="3"/>
  <c r="Z286" i="3"/>
  <c r="Z287" i="3"/>
  <c r="Z288" i="3"/>
  <c r="Z289" i="3"/>
  <c r="Z290" i="3"/>
  <c r="Z291" i="3"/>
  <c r="Z292" i="3"/>
  <c r="Z293" i="3"/>
  <c r="Z294" i="3"/>
  <c r="Z295" i="3"/>
  <c r="Z296" i="3"/>
  <c r="Z297" i="3"/>
  <c r="Z298" i="3"/>
  <c r="Z299" i="3"/>
  <c r="Z300" i="3"/>
  <c r="Z301" i="3"/>
  <c r="Z302" i="3"/>
  <c r="Z303" i="3"/>
  <c r="Z304" i="3"/>
  <c r="Z305" i="3"/>
  <c r="Z306" i="3"/>
  <c r="Z307" i="3"/>
  <c r="Z308" i="3"/>
  <c r="Z309" i="3"/>
  <c r="Z310" i="3"/>
  <c r="Z311" i="3"/>
  <c r="Z312" i="3"/>
  <c r="Z313" i="3"/>
  <c r="Z314" i="3"/>
  <c r="Z315" i="3"/>
  <c r="Z316" i="3"/>
  <c r="Z317" i="3"/>
  <c r="Z318" i="3"/>
  <c r="Z319" i="3"/>
  <c r="Z320" i="3"/>
  <c r="Z321" i="3"/>
  <c r="Z322" i="3"/>
  <c r="Z323" i="3"/>
  <c r="Z324" i="3"/>
  <c r="Z325" i="3"/>
  <c r="Z326" i="3"/>
  <c r="Z327" i="3"/>
  <c r="Z328" i="3"/>
  <c r="Z329" i="3"/>
  <c r="Z330" i="3"/>
  <c r="Z331" i="3"/>
  <c r="Z332" i="3"/>
  <c r="Z333" i="3"/>
  <c r="Z334" i="3"/>
  <c r="Z335" i="3"/>
  <c r="Z336" i="3"/>
  <c r="Z337" i="3"/>
  <c r="Z338" i="3"/>
  <c r="Z339" i="3"/>
  <c r="Z340" i="3"/>
  <c r="Z341" i="3"/>
  <c r="Z342" i="3"/>
  <c r="Z343" i="3"/>
  <c r="Z344" i="3"/>
  <c r="Z345" i="3"/>
  <c r="Z346" i="3"/>
  <c r="Z347" i="3"/>
  <c r="Z348" i="3"/>
  <c r="Z349" i="3"/>
  <c r="Z350" i="3"/>
  <c r="Z351" i="3"/>
  <c r="Z352" i="3"/>
  <c r="Z353" i="3"/>
  <c r="Z354" i="3"/>
  <c r="Z355" i="3"/>
  <c r="Z356" i="3"/>
  <c r="Z357" i="3"/>
  <c r="Z358" i="3"/>
  <c r="Z359" i="3"/>
  <c r="Z360" i="3"/>
  <c r="Z361" i="3"/>
  <c r="Z362" i="3"/>
  <c r="Z363" i="3"/>
  <c r="Z364" i="3"/>
  <c r="Z365" i="3"/>
  <c r="Z366" i="3"/>
  <c r="Z367" i="3"/>
  <c r="Z368" i="3"/>
  <c r="Z369" i="3"/>
  <c r="Z370" i="3"/>
  <c r="Z371" i="3"/>
  <c r="Z372" i="3"/>
  <c r="Z373" i="3"/>
  <c r="Z374" i="3"/>
  <c r="Z375" i="3"/>
  <c r="Z376" i="3"/>
  <c r="Z377" i="3"/>
  <c r="Z378" i="3"/>
  <c r="Z379" i="3"/>
  <c r="Z380" i="3"/>
  <c r="Z381" i="3"/>
  <c r="Z382" i="3"/>
  <c r="Z383" i="3"/>
  <c r="Z384" i="3"/>
  <c r="Z385" i="3"/>
  <c r="Z386" i="3"/>
  <c r="Z387" i="3"/>
  <c r="Z388" i="3"/>
  <c r="Z389" i="3"/>
  <c r="Z390" i="3"/>
  <c r="Z391" i="3"/>
  <c r="Z392" i="3"/>
  <c r="Z393" i="3"/>
  <c r="Z394" i="3"/>
  <c r="Z395" i="3"/>
  <c r="Z396" i="3"/>
  <c r="Z397" i="3"/>
  <c r="Z398" i="3"/>
  <c r="Z399" i="3"/>
  <c r="Z400" i="3"/>
  <c r="Z401" i="3"/>
  <c r="Z402" i="3"/>
  <c r="Z403" i="3"/>
  <c r="Z404" i="3"/>
  <c r="Z405" i="3"/>
  <c r="Z406" i="3"/>
  <c r="Z407" i="3"/>
  <c r="Z408" i="3"/>
  <c r="Z409" i="3"/>
  <c r="Z410" i="3"/>
  <c r="Z411" i="3"/>
  <c r="Z412" i="3"/>
  <c r="Z413" i="3"/>
  <c r="Z414" i="3"/>
  <c r="Z415" i="3"/>
  <c r="Z416" i="3"/>
  <c r="Z417" i="3"/>
  <c r="Z418" i="3"/>
  <c r="Z419" i="3"/>
  <c r="Z420" i="3"/>
  <c r="Z421" i="3"/>
  <c r="Z422" i="3"/>
  <c r="Z423" i="3"/>
  <c r="Z424" i="3"/>
  <c r="Z425" i="3"/>
  <c r="Z426" i="3"/>
  <c r="Z427" i="3"/>
  <c r="Z428" i="3"/>
  <c r="Z429" i="3"/>
  <c r="Z430" i="3"/>
  <c r="Z431" i="3"/>
  <c r="Z432" i="3"/>
  <c r="Z433" i="3"/>
  <c r="Z434" i="3"/>
  <c r="Z435" i="3"/>
  <c r="Z436" i="3"/>
  <c r="Z437" i="3"/>
  <c r="Z438" i="3"/>
  <c r="Z439" i="3"/>
  <c r="Z440" i="3"/>
  <c r="Z441" i="3"/>
  <c r="Z442" i="3"/>
  <c r="Z443" i="3"/>
  <c r="Z444" i="3"/>
  <c r="Z445" i="3"/>
  <c r="Z446" i="3"/>
  <c r="Z447" i="3"/>
  <c r="Z448" i="3"/>
  <c r="Z449" i="3"/>
  <c r="Z450" i="3"/>
  <c r="Z451" i="3"/>
  <c r="Z452" i="3"/>
  <c r="Z453" i="3"/>
  <c r="Z454" i="3"/>
  <c r="Z455" i="3"/>
  <c r="Z456" i="3"/>
  <c r="Z457" i="3"/>
  <c r="Z458" i="3"/>
  <c r="Z459" i="3"/>
  <c r="Z460" i="3"/>
  <c r="Z461" i="3"/>
  <c r="Z462" i="3"/>
  <c r="Z463" i="3"/>
  <c r="Z464" i="3"/>
  <c r="Z465" i="3"/>
  <c r="Z466" i="3"/>
  <c r="Z467" i="3"/>
  <c r="Z468" i="3"/>
  <c r="Z469" i="3"/>
  <c r="Z470" i="3"/>
  <c r="Z471" i="3"/>
  <c r="Z472" i="3"/>
  <c r="Z473" i="3"/>
  <c r="Z474" i="3"/>
  <c r="Z475" i="3"/>
  <c r="Z476" i="3"/>
  <c r="Z477" i="3"/>
  <c r="Z478" i="3"/>
  <c r="Z479" i="3"/>
  <c r="Z480" i="3"/>
  <c r="Z481" i="3"/>
  <c r="Z482" i="3"/>
  <c r="Z483" i="3"/>
  <c r="Z484" i="3"/>
  <c r="Z485" i="3"/>
  <c r="Z486" i="3"/>
  <c r="Z487" i="3"/>
  <c r="Z488" i="3"/>
  <c r="Z489" i="3"/>
  <c r="Z490" i="3"/>
  <c r="Z491" i="3"/>
  <c r="Z492" i="3"/>
  <c r="Z493" i="3"/>
  <c r="Z494" i="3"/>
  <c r="Z495" i="3"/>
  <c r="Z496" i="3"/>
  <c r="Z497" i="3"/>
  <c r="Z498" i="3"/>
  <c r="Z499" i="3"/>
  <c r="Z500" i="3"/>
  <c r="Z501" i="3"/>
  <c r="Z502" i="3"/>
  <c r="Z503" i="3"/>
  <c r="Z504" i="3"/>
  <c r="Z14" i="3"/>
  <c r="Z15" i="3"/>
  <c r="Z16" i="3"/>
  <c r="Z17" i="3"/>
  <c r="Z18" i="3"/>
  <c r="Z19" i="3"/>
  <c r="Z20" i="3"/>
  <c r="Z8" i="3"/>
  <c r="Z9" i="3"/>
  <c r="Z10" i="3"/>
  <c r="Z11" i="3"/>
  <c r="Z12" i="3"/>
  <c r="Z13" i="3"/>
  <c r="Z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26" i="3"/>
  <c r="Y127" i="3"/>
  <c r="Y128" i="3"/>
  <c r="Y129" i="3"/>
  <c r="Y130" i="3"/>
  <c r="Y131" i="3"/>
  <c r="Y132" i="3"/>
  <c r="Y133" i="3"/>
  <c r="Y134" i="3"/>
  <c r="Y135" i="3"/>
  <c r="Y136" i="3"/>
  <c r="Y137" i="3"/>
  <c r="Y138" i="3"/>
  <c r="Y139" i="3"/>
  <c r="Y140" i="3"/>
  <c r="Y141" i="3"/>
  <c r="Y142" i="3"/>
  <c r="Y143" i="3"/>
  <c r="Y144" i="3"/>
  <c r="Y145" i="3"/>
  <c r="Y146" i="3"/>
  <c r="Y147" i="3"/>
  <c r="Y148" i="3"/>
  <c r="Y149" i="3"/>
  <c r="Y150" i="3"/>
  <c r="Y151" i="3"/>
  <c r="Y152" i="3"/>
  <c r="Y153" i="3"/>
  <c r="Y154" i="3"/>
  <c r="Y155" i="3"/>
  <c r="Y156" i="3"/>
  <c r="Y157" i="3"/>
  <c r="Y158" i="3"/>
  <c r="Y159" i="3"/>
  <c r="Y160" i="3"/>
  <c r="Y161" i="3"/>
  <c r="Y162" i="3"/>
  <c r="Y163" i="3"/>
  <c r="Y164" i="3"/>
  <c r="Y165" i="3"/>
  <c r="Y166" i="3"/>
  <c r="Y167" i="3"/>
  <c r="Y168" i="3"/>
  <c r="Y169" i="3"/>
  <c r="Y170" i="3"/>
  <c r="Y171" i="3"/>
  <c r="Y172" i="3"/>
  <c r="Y173" i="3"/>
  <c r="Y174" i="3"/>
  <c r="Y175" i="3"/>
  <c r="Y176" i="3"/>
  <c r="Y177" i="3"/>
  <c r="Y178" i="3"/>
  <c r="Y179" i="3"/>
  <c r="Y180" i="3"/>
  <c r="Y181" i="3"/>
  <c r="Y182" i="3"/>
  <c r="Y183" i="3"/>
  <c r="Y184" i="3"/>
  <c r="Y185" i="3"/>
  <c r="Y186" i="3"/>
  <c r="Y187" i="3"/>
  <c r="Y188" i="3"/>
  <c r="Y189" i="3"/>
  <c r="Y190" i="3"/>
  <c r="Y191" i="3"/>
  <c r="Y192" i="3"/>
  <c r="Y193" i="3"/>
  <c r="Y194" i="3"/>
  <c r="Y195" i="3"/>
  <c r="Y196" i="3"/>
  <c r="Y197" i="3"/>
  <c r="Y198" i="3"/>
  <c r="Y199" i="3"/>
  <c r="Y200" i="3"/>
  <c r="Y201" i="3"/>
  <c r="Y202" i="3"/>
  <c r="Y203" i="3"/>
  <c r="Y204" i="3"/>
  <c r="Y205" i="3"/>
  <c r="Y206" i="3"/>
  <c r="Y207" i="3"/>
  <c r="Y208" i="3"/>
  <c r="Y209" i="3"/>
  <c r="Y210" i="3"/>
  <c r="Y211" i="3"/>
  <c r="Y212" i="3"/>
  <c r="Y213" i="3"/>
  <c r="Y214" i="3"/>
  <c r="Y215" i="3"/>
  <c r="Y216" i="3"/>
  <c r="Y217" i="3"/>
  <c r="Y218" i="3"/>
  <c r="Y219" i="3"/>
  <c r="Y220" i="3"/>
  <c r="Y221" i="3"/>
  <c r="Y222" i="3"/>
  <c r="Y223" i="3"/>
  <c r="Y224" i="3"/>
  <c r="Y225" i="3"/>
  <c r="Y226" i="3"/>
  <c r="Y227" i="3"/>
  <c r="Y228" i="3"/>
  <c r="Y229" i="3"/>
  <c r="Y230" i="3"/>
  <c r="Y231" i="3"/>
  <c r="Y232" i="3"/>
  <c r="Y233" i="3"/>
  <c r="Y234" i="3"/>
  <c r="Y235" i="3"/>
  <c r="Y236" i="3"/>
  <c r="Y237" i="3"/>
  <c r="Y238" i="3"/>
  <c r="Y239" i="3"/>
  <c r="Y240" i="3"/>
  <c r="Y241" i="3"/>
  <c r="Y242" i="3"/>
  <c r="Y243" i="3"/>
  <c r="Y244" i="3"/>
  <c r="Y245" i="3"/>
  <c r="Y246" i="3"/>
  <c r="Y247" i="3"/>
  <c r="Y248" i="3"/>
  <c r="Y249" i="3"/>
  <c r="Y250" i="3"/>
  <c r="Y251" i="3"/>
  <c r="Y252" i="3"/>
  <c r="Y253" i="3"/>
  <c r="Y254" i="3"/>
  <c r="Y255" i="3"/>
  <c r="Y256" i="3"/>
  <c r="Y257" i="3"/>
  <c r="Y258" i="3"/>
  <c r="Y259" i="3"/>
  <c r="Y260" i="3"/>
  <c r="Y261" i="3"/>
  <c r="Y262" i="3"/>
  <c r="Y263" i="3"/>
  <c r="Y264" i="3"/>
  <c r="Y265" i="3"/>
  <c r="Y266" i="3"/>
  <c r="Y267" i="3"/>
  <c r="Y268" i="3"/>
  <c r="Y269" i="3"/>
  <c r="Y270" i="3"/>
  <c r="Y271" i="3"/>
  <c r="Y272" i="3"/>
  <c r="Y273" i="3"/>
  <c r="Y274" i="3"/>
  <c r="Y275" i="3"/>
  <c r="Y276" i="3"/>
  <c r="Y277" i="3"/>
  <c r="Y278" i="3"/>
  <c r="Y279" i="3"/>
  <c r="Y280" i="3"/>
  <c r="Y281" i="3"/>
  <c r="Y282" i="3"/>
  <c r="Y283" i="3"/>
  <c r="Y284" i="3"/>
  <c r="Y285" i="3"/>
  <c r="Y286" i="3"/>
  <c r="Y287" i="3"/>
  <c r="Y288" i="3"/>
  <c r="Y289" i="3"/>
  <c r="Y290" i="3"/>
  <c r="Y291" i="3"/>
  <c r="Y292" i="3"/>
  <c r="Y293" i="3"/>
  <c r="Y294" i="3"/>
  <c r="Y295" i="3"/>
  <c r="Y296" i="3"/>
  <c r="Y297" i="3"/>
  <c r="Y298" i="3"/>
  <c r="Y299" i="3"/>
  <c r="Y300" i="3"/>
  <c r="Y301" i="3"/>
  <c r="Y302" i="3"/>
  <c r="Y303" i="3"/>
  <c r="Y304" i="3"/>
  <c r="Y305" i="3"/>
  <c r="Y306" i="3"/>
  <c r="Y307" i="3"/>
  <c r="Y308" i="3"/>
  <c r="Y309" i="3"/>
  <c r="Y310" i="3"/>
  <c r="Y311" i="3"/>
  <c r="Y312" i="3"/>
  <c r="Y313" i="3"/>
  <c r="Y314" i="3"/>
  <c r="Y315" i="3"/>
  <c r="Y316" i="3"/>
  <c r="Y317" i="3"/>
  <c r="Y318" i="3"/>
  <c r="Y319" i="3"/>
  <c r="Y320" i="3"/>
  <c r="Y321" i="3"/>
  <c r="Y322" i="3"/>
  <c r="Y323" i="3"/>
  <c r="Y324" i="3"/>
  <c r="Y325" i="3"/>
  <c r="Y326" i="3"/>
  <c r="Y327" i="3"/>
  <c r="Y328" i="3"/>
  <c r="Y329" i="3"/>
  <c r="Y330" i="3"/>
  <c r="Y331" i="3"/>
  <c r="Y332" i="3"/>
  <c r="Y333" i="3"/>
  <c r="Y334" i="3"/>
  <c r="Y335" i="3"/>
  <c r="Y336" i="3"/>
  <c r="Y337" i="3"/>
  <c r="Y338" i="3"/>
  <c r="Y339" i="3"/>
  <c r="Y340" i="3"/>
  <c r="Y341" i="3"/>
  <c r="Y342" i="3"/>
  <c r="Y343" i="3"/>
  <c r="Y344" i="3"/>
  <c r="Y345" i="3"/>
  <c r="Y346" i="3"/>
  <c r="Y347" i="3"/>
  <c r="Y348" i="3"/>
  <c r="Y349" i="3"/>
  <c r="Y350" i="3"/>
  <c r="Y351" i="3"/>
  <c r="Y352" i="3"/>
  <c r="Y353" i="3"/>
  <c r="Y354" i="3"/>
  <c r="Y355" i="3"/>
  <c r="Y356" i="3"/>
  <c r="Y357" i="3"/>
  <c r="Y358" i="3"/>
  <c r="Y359" i="3"/>
  <c r="Y360" i="3"/>
  <c r="Y361" i="3"/>
  <c r="Y362" i="3"/>
  <c r="Y363" i="3"/>
  <c r="Y364" i="3"/>
  <c r="Y365" i="3"/>
  <c r="Y366" i="3"/>
  <c r="Y367" i="3"/>
  <c r="Y368" i="3"/>
  <c r="Y369" i="3"/>
  <c r="Y370" i="3"/>
  <c r="Y371" i="3"/>
  <c r="Y372" i="3"/>
  <c r="Y373" i="3"/>
  <c r="Y374" i="3"/>
  <c r="Y375" i="3"/>
  <c r="Y376" i="3"/>
  <c r="Y377" i="3"/>
  <c r="Y378" i="3"/>
  <c r="Y379" i="3"/>
  <c r="Y380" i="3"/>
  <c r="Y381" i="3"/>
  <c r="Y382" i="3"/>
  <c r="Y383" i="3"/>
  <c r="Y384" i="3"/>
  <c r="Y385" i="3"/>
  <c r="Y386" i="3"/>
  <c r="Y387" i="3"/>
  <c r="Y388" i="3"/>
  <c r="Y389" i="3"/>
  <c r="Y390" i="3"/>
  <c r="Y391" i="3"/>
  <c r="Y392" i="3"/>
  <c r="Y393" i="3"/>
  <c r="Y394" i="3"/>
  <c r="Y395" i="3"/>
  <c r="Y396" i="3"/>
  <c r="Y397" i="3"/>
  <c r="Y398" i="3"/>
  <c r="Y399" i="3"/>
  <c r="Y400" i="3"/>
  <c r="Y401" i="3"/>
  <c r="Y402" i="3"/>
  <c r="Y403" i="3"/>
  <c r="Y404" i="3"/>
  <c r="Y405" i="3"/>
  <c r="Y406" i="3"/>
  <c r="Y407" i="3"/>
  <c r="Y408" i="3"/>
  <c r="Y409" i="3"/>
  <c r="Y410" i="3"/>
  <c r="Y411" i="3"/>
  <c r="Y412" i="3"/>
  <c r="Y413" i="3"/>
  <c r="Y414" i="3"/>
  <c r="Y415" i="3"/>
  <c r="Y416" i="3"/>
  <c r="Y417" i="3"/>
  <c r="Y418" i="3"/>
  <c r="Y419" i="3"/>
  <c r="Y420" i="3"/>
  <c r="Y421" i="3"/>
  <c r="Y422" i="3"/>
  <c r="Y423" i="3"/>
  <c r="Y424" i="3"/>
  <c r="Y425" i="3"/>
  <c r="Y426" i="3"/>
  <c r="Y427" i="3"/>
  <c r="Y428" i="3"/>
  <c r="Y429" i="3"/>
  <c r="Y430" i="3"/>
  <c r="Y431" i="3"/>
  <c r="Y432" i="3"/>
  <c r="Y433" i="3"/>
  <c r="Y434" i="3"/>
  <c r="Y435" i="3"/>
  <c r="Y436" i="3"/>
  <c r="Y437" i="3"/>
  <c r="Y438" i="3"/>
  <c r="Y439" i="3"/>
  <c r="Y440" i="3"/>
  <c r="Y441" i="3"/>
  <c r="Y442" i="3"/>
  <c r="Y443" i="3"/>
  <c r="Y444" i="3"/>
  <c r="Y445" i="3"/>
  <c r="Y446" i="3"/>
  <c r="Y447" i="3"/>
  <c r="Y448" i="3"/>
  <c r="Y449" i="3"/>
  <c r="Y450" i="3"/>
  <c r="Y451" i="3"/>
  <c r="Y452" i="3"/>
  <c r="Y453" i="3"/>
  <c r="Y454" i="3"/>
  <c r="Y455" i="3"/>
  <c r="Y456" i="3"/>
  <c r="Y457" i="3"/>
  <c r="Y458" i="3"/>
  <c r="Y459" i="3"/>
  <c r="Y460" i="3"/>
  <c r="Y461" i="3"/>
  <c r="Y462" i="3"/>
  <c r="Y463" i="3"/>
  <c r="Y464" i="3"/>
  <c r="Y465" i="3"/>
  <c r="Y466" i="3"/>
  <c r="Y467" i="3"/>
  <c r="Y468" i="3"/>
  <c r="Y469" i="3"/>
  <c r="Y470" i="3"/>
  <c r="Y471" i="3"/>
  <c r="Y472" i="3"/>
  <c r="Y473" i="3"/>
  <c r="Y474" i="3"/>
  <c r="Y475" i="3"/>
  <c r="Y476" i="3"/>
  <c r="Y477" i="3"/>
  <c r="Y478" i="3"/>
  <c r="Y479" i="3"/>
  <c r="Y480" i="3"/>
  <c r="Y481" i="3"/>
  <c r="Y482" i="3"/>
  <c r="Y483" i="3"/>
  <c r="Y484" i="3"/>
  <c r="Y485" i="3"/>
  <c r="Y486" i="3"/>
  <c r="Y487" i="3"/>
  <c r="Y488" i="3"/>
  <c r="Y489" i="3"/>
  <c r="Y490" i="3"/>
  <c r="Y491" i="3"/>
  <c r="Y492" i="3"/>
  <c r="Y493" i="3"/>
  <c r="Y494" i="3"/>
  <c r="Y495" i="3"/>
  <c r="Y496" i="3"/>
  <c r="Y497" i="3"/>
  <c r="Y498" i="3"/>
  <c r="Y499" i="3"/>
  <c r="Y500" i="3"/>
  <c r="Y501" i="3"/>
  <c r="Y502" i="3"/>
  <c r="Y503" i="3"/>
  <c r="Y504" i="3"/>
  <c r="Y7" i="3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41" i="1"/>
  <c r="N42" i="1"/>
  <c r="N39" i="1"/>
  <c r="N40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41" i="1"/>
  <c r="O42" i="1"/>
  <c r="O39" i="1"/>
  <c r="O40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8" i="1"/>
  <c r="N7" i="1"/>
  <c r="O7" i="1"/>
  <c r="A504" i="1" l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<sst xmlns="http://schemas.openxmlformats.org/spreadsheetml/2006/main" count="1633" uniqueCount="1527">
  <si>
    <t>Aufkb</t>
  </si>
  <si>
    <t>Elnr</t>
  </si>
  <si>
    <t>Plakb</t>
  </si>
  <si>
    <t>ZusLänge</t>
  </si>
  <si>
    <t>ZusBreite</t>
  </si>
  <si>
    <t>Stück</t>
  </si>
  <si>
    <t>Kanterkb</t>
  </si>
  <si>
    <t>Kantelkb</t>
  </si>
  <si>
    <t>Kantevkb</t>
  </si>
  <si>
    <t>Kantehkb</t>
  </si>
  <si>
    <t>IME NARUDŽBE</t>
  </si>
  <si>
    <t xml:space="preserve">VRSTA MATERIJALA </t>
  </si>
  <si>
    <t xml:space="preserve">MJERE U (mm) </t>
  </si>
  <si>
    <t>KANTIRANJE</t>
  </si>
  <si>
    <t>NAZIV MATERIJALA</t>
  </si>
  <si>
    <t>DEBLJINA</t>
  </si>
  <si>
    <t>KOMADA</t>
  </si>
  <si>
    <t>kantiranje 2.mjere *za RP kant LIJEVO</t>
  </si>
  <si>
    <t>kantiranje 2.mjere *za RP kant DESNO</t>
  </si>
  <si>
    <t xml:space="preserve">Iverica ledno bijela glatka </t>
  </si>
  <si>
    <t>18mm</t>
  </si>
  <si>
    <t xml:space="preserve">U11027 SM </t>
  </si>
  <si>
    <t>ABS 0.8mm PRATEĆI DEKOR IVERALA ZA spajane ploče</t>
  </si>
  <si>
    <t>ABS 1mm PRATEĆI DEKOR IVERALA ZA spajane ploče</t>
  </si>
  <si>
    <t>ABS 2mm PRATEĆI DEKOR IVERALA ZA spajane ploče</t>
  </si>
  <si>
    <t xml:space="preserve">Traka 0.5mm ZAMJENSKI DEKOR - KUPAC ODREĐUJE DEKOR KANTA za spajane ploče </t>
  </si>
  <si>
    <t xml:space="preserve">Traka 1mm ZAMJENSKI DEKOR - KUPAC ODREĐUJE DEKOR KANTA za spajane ploče </t>
  </si>
  <si>
    <t xml:space="preserve">Traka 2mm ZAMJENSKI DEKOR - KUPAC ODREĐUJE DEKOR KANTA za spajane ploče </t>
  </si>
  <si>
    <t xml:space="preserve">FURNIR 1.5 mm za furniranu ivericu 18-19mm </t>
  </si>
  <si>
    <t>FURNIR 1.5 mm za furniranu ivericu ostale širine</t>
  </si>
  <si>
    <t xml:space="preserve">FURNIR 1 mm za furniranu ivericu 18-19mm </t>
  </si>
  <si>
    <t>FURNIR 1 mm za furniranu ivericu ostale širine</t>
  </si>
  <si>
    <t>kantiranje ZIDNE OBLOGA - bez frezera</t>
  </si>
  <si>
    <t xml:space="preserve">IZBOR RUBOVA </t>
  </si>
  <si>
    <t>NAZIV</t>
  </si>
  <si>
    <t xml:space="preserve">dužina </t>
  </si>
  <si>
    <t>širina</t>
  </si>
  <si>
    <t>debljina</t>
  </si>
  <si>
    <t>039728/10</t>
  </si>
  <si>
    <t>Iverica  Bijeli Hrast- 2800x2070x10mm</t>
  </si>
  <si>
    <t>03110</t>
  </si>
  <si>
    <t>Iverica Bijela GLATKA 110-2800x2070x18</t>
  </si>
  <si>
    <t>03110PE</t>
  </si>
  <si>
    <t>Iverica Bijela PE 110-2800x2070x18</t>
  </si>
  <si>
    <t>03114PE</t>
  </si>
  <si>
    <t>Iverica Bijela hrapava 114 PE-2800x2070x18</t>
  </si>
  <si>
    <t>03114SM</t>
  </si>
  <si>
    <t>Iverica Bijela GLATKA 114 SM-2800x2070x18</t>
  </si>
  <si>
    <t>03112</t>
  </si>
  <si>
    <t>Iverica  Kamen Siva 112- 2800x2070x18mm</t>
  </si>
  <si>
    <t>031700</t>
  </si>
  <si>
    <t>Iverica   Siva 1700- 2800x2070x18mm</t>
  </si>
  <si>
    <t>03190</t>
  </si>
  <si>
    <t>Iverica   Crna  190 PE -  2800x2070x18mm</t>
  </si>
  <si>
    <t>03514</t>
  </si>
  <si>
    <t>Iverica   Sl. Kost 514-  2800x2070x18mm</t>
  </si>
  <si>
    <t>03515</t>
  </si>
  <si>
    <t>Iverica Pijesak 515- 2800x2070x18mm</t>
  </si>
  <si>
    <t>03522</t>
  </si>
  <si>
    <t>Iverica  Bež 522- 2800x2070x18mm</t>
  </si>
  <si>
    <t>03859</t>
  </si>
  <si>
    <t>Iverica Platina 859-2800x2070x18mm</t>
  </si>
  <si>
    <t>037190</t>
  </si>
  <si>
    <t>Iverica  Zelena Mamba- 2800x2070x18mm</t>
  </si>
  <si>
    <t>038534</t>
  </si>
  <si>
    <t>Iverica  Roza 8534- 2800x2070x18mm</t>
  </si>
  <si>
    <t>03K099</t>
  </si>
  <si>
    <t>Iverica  Midnight  Blue  K099- 2800x2070x18mm</t>
  </si>
  <si>
    <t>030729</t>
  </si>
  <si>
    <t>Iverica ORAH PR 2800x2070x18mm</t>
  </si>
  <si>
    <t>031715</t>
  </si>
  <si>
    <t>Iverica BREZA 2800x2070x18mm</t>
  </si>
  <si>
    <t>03344</t>
  </si>
  <si>
    <t>Iverica   Trešnja 344-  2800x2070x18mm</t>
  </si>
  <si>
    <t>03375</t>
  </si>
  <si>
    <t>Iverica  javor 375-2800x2070x18mm</t>
  </si>
  <si>
    <t>03381</t>
  </si>
  <si>
    <t>Iverica  Bukva Bav. 381-  2800x2070x18mm</t>
  </si>
  <si>
    <t>035194</t>
  </si>
  <si>
    <t>Iverica  Oxide Vintage hrast 5194-  2800x2070x18mm</t>
  </si>
  <si>
    <t>03740</t>
  </si>
  <si>
    <t>Iverica  Hrast Brdski 740-2800x2070x18mm</t>
  </si>
  <si>
    <t>03854</t>
  </si>
  <si>
    <t>Iverica  Wenge 854-2800x2070x18mm</t>
  </si>
  <si>
    <t>038622</t>
  </si>
  <si>
    <t>Iverica  hrast milky 8622-  2800x2070x18mm</t>
  </si>
  <si>
    <t>038921</t>
  </si>
  <si>
    <t>Iverica Hrast  Ferrara  8921- 2800x2070x18mm</t>
  </si>
  <si>
    <t>038925</t>
  </si>
  <si>
    <t>Iverica  hrast  Lissa 8925-  2800x2070x18mm</t>
  </si>
  <si>
    <t>038953</t>
  </si>
  <si>
    <t>Iverica  Orah Tiepolo 8953-  2800x2070x18mm</t>
  </si>
  <si>
    <t>039455</t>
  </si>
  <si>
    <t>Iverica  Orah Guarnieri 9455-  2800x2070x18mm</t>
  </si>
  <si>
    <t>035500</t>
  </si>
  <si>
    <t>Iverica  Natural Noble Elm 5500SU 2800X2070- 18mm</t>
  </si>
  <si>
    <t>038431</t>
  </si>
  <si>
    <t>Iverica  Nagano hrast 8431 2800X2070- 18mm</t>
  </si>
  <si>
    <t>038503</t>
  </si>
  <si>
    <t>Iverica Taormina Ash 8503 BS -  2800x2070x18mm</t>
  </si>
  <si>
    <t>03K001-18</t>
  </si>
  <si>
    <t>Iverica Bijeli  Orah  K001-2800x2070x18mm</t>
  </si>
  <si>
    <t>03K003-18</t>
  </si>
  <si>
    <t>Iverica zlatni craft hrast  K003-2800x2070x18mm</t>
  </si>
  <si>
    <t>03K006-18</t>
  </si>
  <si>
    <t>Iverica Amber Urban Oak  K006 2800x2070-18mm</t>
  </si>
  <si>
    <t>03K016</t>
  </si>
  <si>
    <t>Iverica  Carbon marine drvo K016  2800X2070- 18mm</t>
  </si>
  <si>
    <t>03K077</t>
  </si>
  <si>
    <t>Iverica  Light riverside Cherry K077  2800X2070- 18mm</t>
  </si>
  <si>
    <t>03K078</t>
  </si>
  <si>
    <t>Iverica  Dark riverside Cherry K078  2800X2070- 18mm</t>
  </si>
  <si>
    <t>035529</t>
  </si>
  <si>
    <t>Iverica Oregon  5529- 2800x2070x18mm</t>
  </si>
  <si>
    <t>038435</t>
  </si>
  <si>
    <t>Iverica  Twist svijetli - 2800x2070x18mm</t>
  </si>
  <si>
    <t>03K357</t>
  </si>
  <si>
    <t>Iverica Greige Castello hrast K357- 2800x2070x18mm</t>
  </si>
  <si>
    <t>03K358</t>
  </si>
  <si>
    <t>Iverica Honey Castello hrast K358- 2800x2070x18mm</t>
  </si>
  <si>
    <t>03K359</t>
  </si>
  <si>
    <t>Iverica Cognac Castello hrast K359- 2800x2070x18mm</t>
  </si>
  <si>
    <t>03K360</t>
  </si>
  <si>
    <t>Iverica Vintage Harbor hrast K360- 2800x2070x18mm</t>
  </si>
  <si>
    <t>03K361</t>
  </si>
  <si>
    <t>Iverica Gold Harbor hrast K361- 2800x2070x18mm</t>
  </si>
  <si>
    <t>03K362</t>
  </si>
  <si>
    <t>Iverica Espresso Harbor hrast K362- 2800x2070x18mm</t>
  </si>
  <si>
    <t>034298</t>
  </si>
  <si>
    <t>Iverica Light Atelier 4298 - 2800x2070x18mm</t>
  </si>
  <si>
    <t>035501</t>
  </si>
  <si>
    <t>Iverica  Slavonski hrast 5501- 2800x2070x18mm</t>
  </si>
  <si>
    <t>03K082</t>
  </si>
  <si>
    <t>Iverica Bourbon  hrast K082- 2800x2070x18mm</t>
  </si>
  <si>
    <t>03K083</t>
  </si>
  <si>
    <t>Iverica  Light artwood K083- 2800x2070x18mm</t>
  </si>
  <si>
    <t>03K085</t>
  </si>
  <si>
    <t>Iverica  Light  rockford hickory K085- 2800x2070x18mm</t>
  </si>
  <si>
    <t>03K086</t>
  </si>
  <si>
    <t>Iverica  Natural rockford hickory K086- 2800x2070x18mm</t>
  </si>
  <si>
    <t>03K354</t>
  </si>
  <si>
    <t>Iverica Colonial Grange hrast K354- 2800x2070x18mm</t>
  </si>
  <si>
    <t>03K355</t>
  </si>
  <si>
    <t>Iverica Platinum Grange hrast K355- 2800x2070x18mm</t>
  </si>
  <si>
    <t>03K356</t>
  </si>
  <si>
    <t>Iverica Sand Grange hrast K356- 2800x2070x18mm</t>
  </si>
  <si>
    <t>03K363</t>
  </si>
  <si>
    <t>Iverica Natural Aurora Elm K363- 2800x2070x18mm</t>
  </si>
  <si>
    <t>03K364</t>
  </si>
  <si>
    <t>Iverica Stone Aurora Elm K364- 2800x2070x18mm</t>
  </si>
  <si>
    <t>03K365</t>
  </si>
  <si>
    <t>Iverica Coast Evoke hrast K365- 2800x2070x18mm</t>
  </si>
  <si>
    <t>03K366</t>
  </si>
  <si>
    <t>Iverica Fossil Evoke hrast K366- 2800x2070x18mm</t>
  </si>
  <si>
    <t>03K349</t>
  </si>
  <si>
    <t>Iverica Silk Flow K349- 2800x2070x18mm</t>
  </si>
  <si>
    <t>03K350</t>
  </si>
  <si>
    <t>Iverica Concrete Flow K350- 2800x2070x18mm</t>
  </si>
  <si>
    <t>03K351</t>
  </si>
  <si>
    <t>Iverica Rusty Flow  K351- 2800x2070x18mm</t>
  </si>
  <si>
    <t>03K352</t>
  </si>
  <si>
    <t>Iverica Iron Flow  K352- 2800x2070x18mm</t>
  </si>
  <si>
    <t>03K353</t>
  </si>
  <si>
    <t>Iverica Charcoal Flow K353- 2800x2070x18mm</t>
  </si>
  <si>
    <t>031700/25</t>
  </si>
  <si>
    <t>Iverica   Siva 1700- 2800x2070x25mm</t>
  </si>
  <si>
    <t>03381/25</t>
  </si>
  <si>
    <t>Iverica  Bukva Bav. 381-  2800x2070x25mm</t>
  </si>
  <si>
    <t>03LESOMALBIJELI</t>
  </si>
  <si>
    <t>Lesomal bijeli 101 PE  2800x2070x3mm</t>
  </si>
  <si>
    <t>03LESOMALHRAST</t>
  </si>
  <si>
    <t>Lesomal hrast svijetla sonoma 3025 PE  2800x2070x3mm</t>
  </si>
  <si>
    <t>03LESOMALHRASTT</t>
  </si>
  <si>
    <t>Lesomal hrast 740 PE  2800x2070x3mm</t>
  </si>
  <si>
    <t>03LESOMALORAH</t>
  </si>
  <si>
    <t>Lesomal ORAH 729  2800x2070x3mm</t>
  </si>
  <si>
    <t>03LESOMALSIROVI3</t>
  </si>
  <si>
    <t>HDF sirovi   2800x2070x3mm</t>
  </si>
  <si>
    <t>03LESOMALSIROVI4</t>
  </si>
  <si>
    <t>HDF sirovi   2800x2070x4mm</t>
  </si>
  <si>
    <t>03KRP0859</t>
  </si>
  <si>
    <t>KRP Platina4100x600x38mm</t>
  </si>
  <si>
    <t>03SIROVA -16MM</t>
  </si>
  <si>
    <t>Iverica   Sirova - 2800x2070x16mm</t>
  </si>
  <si>
    <t>03SIROVA -18MM</t>
  </si>
  <si>
    <t>Iverica   Sirova - 2800x2070x18mm</t>
  </si>
  <si>
    <t>03OSB -12MM</t>
  </si>
  <si>
    <t>OSB  ploča 3 ECO - 2500x1250x12mm</t>
  </si>
  <si>
    <t>03OSB -15MM</t>
  </si>
  <si>
    <t>OSB  ploča 3 ECO - 2500x1250x15mm</t>
  </si>
  <si>
    <t>03OSB -18MM</t>
  </si>
  <si>
    <t>OSB  ploča 3 ECO - 2500x1250x18mm</t>
  </si>
  <si>
    <t>03OSB -22MM</t>
  </si>
  <si>
    <t>OSB  ploča 3 ECO - 2500x1250x22mm</t>
  </si>
  <si>
    <t>03A0190</t>
  </si>
  <si>
    <t>AKRIL MDF Crni  0190-2800x1300x18 3mm</t>
  </si>
  <si>
    <t>03A6299</t>
  </si>
  <si>
    <t>AKRIL MDF Cobalt siva  6299-2800x1300x18 3mm</t>
  </si>
  <si>
    <t>03A7045</t>
  </si>
  <si>
    <t>AKRIL MDF Satin 7045-2800x1300x18 3mm</t>
  </si>
  <si>
    <t>03A7166</t>
  </si>
  <si>
    <t>AKRIL MDF Latte  7166-2800x1300x18 3mm</t>
  </si>
  <si>
    <t>03COMP-0190AF-12</t>
  </si>
  <si>
    <t>Com.ent. Black 0190AF- 4100x1300x12mm</t>
  </si>
  <si>
    <t>03COMP-0190SL-12</t>
  </si>
  <si>
    <t>Com.ent. Black 0190SL- 4100x1300x12mm</t>
  </si>
  <si>
    <t>03MDF-18</t>
  </si>
  <si>
    <t>MDF dim 2800x2070x18mm</t>
  </si>
  <si>
    <t>03MDF-8</t>
  </si>
  <si>
    <t>MDF dim 2800x2070x8mm</t>
  </si>
  <si>
    <t>03GRUNDMDF-18</t>
  </si>
  <si>
    <t>Grundirani  MDF 2800x2070x18 mm</t>
  </si>
  <si>
    <t>03AL02</t>
  </si>
  <si>
    <t>MDF aluminij  AL02  2800x1300x18.7mm</t>
  </si>
  <si>
    <t>03AL03</t>
  </si>
  <si>
    <t>MDF aluminij  AL03  2800x1300x18.7mm</t>
  </si>
  <si>
    <t>03AL04</t>
  </si>
  <si>
    <t>MDF aluminij  AL04  2800x1300x18.7mm</t>
  </si>
  <si>
    <t>03AL05</t>
  </si>
  <si>
    <t>MDF aluminij  AL05  2800x1300x18.7mm</t>
  </si>
  <si>
    <t>03AL06</t>
  </si>
  <si>
    <t>MDF aluminij  AL06  2800x1300x18.7mm</t>
  </si>
  <si>
    <t>03KRPK003</t>
  </si>
  <si>
    <t>KRP zlatni craft hrast  K003-4100x600x38mm</t>
  </si>
  <si>
    <t>03ZOK003</t>
  </si>
  <si>
    <t>Zidna obloga zlatni craft hrast  K003-4100x640x10mm</t>
  </si>
  <si>
    <t>04GRUNDMDF-18</t>
  </si>
  <si>
    <t>04MDFGRUNDIRA-18</t>
  </si>
  <si>
    <t>MDF Grundirani dim 2800x2070x18mm</t>
  </si>
  <si>
    <t>04GRUNDMDF-10</t>
  </si>
  <si>
    <t>Grundirani  MDF 2800x2070x10 mm</t>
  </si>
  <si>
    <t>04GRUNDMDF-16</t>
  </si>
  <si>
    <t>Grundirani  MDF 2800x2070x16 mm</t>
  </si>
  <si>
    <t>04GRUNDMDF-22</t>
  </si>
  <si>
    <t>Grundirani  MDF 2800x2070x22 mm</t>
  </si>
  <si>
    <t>04MDF-10</t>
  </si>
  <si>
    <t>MDF dim 2800x2070x10mm</t>
  </si>
  <si>
    <t>04MDF-12</t>
  </si>
  <si>
    <t>MDF dim 2800x2070x12mm</t>
  </si>
  <si>
    <t>04MDF-16</t>
  </si>
  <si>
    <t>MDF dim 2800x2070x16mm</t>
  </si>
  <si>
    <t>04MDF-18</t>
  </si>
  <si>
    <t>04MDF-19</t>
  </si>
  <si>
    <t>MDF dim 2800x2070x19mm</t>
  </si>
  <si>
    <t>04MDF-3</t>
  </si>
  <si>
    <t>MDF dim 2800x2070x3mm</t>
  </si>
  <si>
    <t>04MDF-35</t>
  </si>
  <si>
    <t>MDF dim 2800x2070x35mm</t>
  </si>
  <si>
    <t>04MDF-38</t>
  </si>
  <si>
    <t>MDF dim 2800x2070x38mm</t>
  </si>
  <si>
    <t>04MDF-4</t>
  </si>
  <si>
    <t>MDF dim 2800x2070x4mm</t>
  </si>
  <si>
    <t>04MDF-6</t>
  </si>
  <si>
    <t>MDF dim 2800x2070x6mm</t>
  </si>
  <si>
    <t>04MDF-8</t>
  </si>
  <si>
    <t>04MDF-8 CARB</t>
  </si>
  <si>
    <t>MDF CARB  dim 2800x2070x8mm</t>
  </si>
  <si>
    <t>011615-10</t>
  </si>
  <si>
    <t>Iverica Bijela 1615 SF-2820x2070x10mm</t>
  </si>
  <si>
    <t>011630LI-10</t>
  </si>
  <si>
    <t>Iverica Bijela s godom 1630 LI-2820x2070x10mm</t>
  </si>
  <si>
    <t>010077-8</t>
  </si>
  <si>
    <t>Iverica Antracit 0077-2820x2070x8mm</t>
  </si>
  <si>
    <t>010648-10</t>
  </si>
  <si>
    <t>Iverica Tamno smeđa  0648-2820X2070X10mm</t>
  </si>
  <si>
    <t>010269-10</t>
  </si>
  <si>
    <t>Iverica Tosca  0269-2820x2070x10mm</t>
  </si>
  <si>
    <t>010331-10</t>
  </si>
  <si>
    <t>Iverica Fortuna  0331-2820x2070x10mm</t>
  </si>
  <si>
    <t>010085-10HG</t>
  </si>
  <si>
    <t>Iverica Bijela-visoki sjaj 0085 HG-2800x1850x10mm</t>
  </si>
  <si>
    <t>011615-16</t>
  </si>
  <si>
    <t>Iverica Bijela 1615 SF-2820x2070x16mm</t>
  </si>
  <si>
    <t>011615-18</t>
  </si>
  <si>
    <t>Iverica Bijela 1615 SF-2820x2070x18mm</t>
  </si>
  <si>
    <t>011615-18MT</t>
  </si>
  <si>
    <t>Iverica Bijela Glatka 1615 MT-2820x2070x18mm</t>
  </si>
  <si>
    <t>011630FH-18</t>
  </si>
  <si>
    <t>Iverica Bijela Expo-Star 1630 FH-2820x2070x18mm</t>
  </si>
  <si>
    <t>011630LI-18</t>
  </si>
  <si>
    <t>Iverica Bijela s godom 1630 LI-2820x2070x18mm</t>
  </si>
  <si>
    <t>010010-18</t>
  </si>
  <si>
    <t>Iverica Mango  0010-2820x2070x18mm</t>
  </si>
  <si>
    <t>010019-19</t>
  </si>
  <si>
    <t>Iverica Rosalie  0019-2820x2070x19mm</t>
  </si>
  <si>
    <t>010024-18</t>
  </si>
  <si>
    <t>Iverica Vivo  0024-2820x2070x18mm</t>
  </si>
  <si>
    <t>010042-18</t>
  </si>
  <si>
    <t>Iverica Marino  0042-2820x2070x18mm</t>
  </si>
  <si>
    <t>010062-18</t>
  </si>
  <si>
    <t>Iverica Tenera 0062-2820x2070x18mm</t>
  </si>
  <si>
    <t>010067-18</t>
  </si>
  <si>
    <t>Iverica Crvena  0067-2820X2070X18mm</t>
  </si>
  <si>
    <t>010153-18</t>
  </si>
  <si>
    <t>Iverica Burano  0153-2820x2070x18mm</t>
  </si>
  <si>
    <t>010210-18</t>
  </si>
  <si>
    <t>Iverica Crvena  0210-2820X2070X18mm</t>
  </si>
  <si>
    <t>010415-18</t>
  </si>
  <si>
    <t>Iverica Monte  0415-2820x2070x18mm</t>
  </si>
  <si>
    <t>010419-18</t>
  </si>
  <si>
    <t>Iverica Pinero  0419-2820x2070x18mm</t>
  </si>
  <si>
    <t>010528-18</t>
  </si>
  <si>
    <t>Iverica Saloon  0528-2820x2070x18mm</t>
  </si>
  <si>
    <t>010538-19</t>
  </si>
  <si>
    <t>Iverica Charles  0538-2820x2070x19mm</t>
  </si>
  <si>
    <t>010576-18</t>
  </si>
  <si>
    <t>Iverica Levi  0576-2820x2070x18mm</t>
  </si>
  <si>
    <t>010630-18</t>
  </si>
  <si>
    <t>Iverica Seegrun  0630-2820X2070X18mm</t>
  </si>
  <si>
    <t>010648-18</t>
  </si>
  <si>
    <t>Iverica Tamno smeđa  0648-2820X2070X18mm</t>
  </si>
  <si>
    <t>010687-18</t>
  </si>
  <si>
    <t>Iverica Žuta Svijetla 0687- 18mm</t>
  </si>
  <si>
    <t>010794-18</t>
  </si>
  <si>
    <t>Iverica Patina Bronze  0794-2820x2070x18mm</t>
  </si>
  <si>
    <t>011300-18</t>
  </si>
  <si>
    <t>Iverica Aluminium  1300-2820x2070x18mm</t>
  </si>
  <si>
    <t>012121-18</t>
  </si>
  <si>
    <t>Iverica Quarzo Lucido  2121-2820x2070x18mm</t>
  </si>
  <si>
    <t>010020FH-18</t>
  </si>
  <si>
    <t>Iverica Ballerina  0020FH-2820x2070x18mm</t>
  </si>
  <si>
    <t>010021FH-18</t>
  </si>
  <si>
    <t>Iverica Mona Lisa  0021FH-2820x2070x18mm</t>
  </si>
  <si>
    <t>010061-19</t>
  </si>
  <si>
    <t>Iverica Papilio  0061-2820x2070x19mm</t>
  </si>
  <si>
    <t>010066-18</t>
  </si>
  <si>
    <t>Iverica Pijesak  0066-2820x2070x18mm</t>
  </si>
  <si>
    <t>010066-19</t>
  </si>
  <si>
    <t>Iverica Pijesak  0066-2820x2070x19mm</t>
  </si>
  <si>
    <t>010072-18</t>
  </si>
  <si>
    <t>Iverica Agave  0072FH-2820x2070x18mm</t>
  </si>
  <si>
    <t>010075-18</t>
  </si>
  <si>
    <t>Iverica Tamno Siva  0075-2820x2070x18mm</t>
  </si>
  <si>
    <t>010077-18</t>
  </si>
  <si>
    <t>Iverica Antracit 0077-2820x2070x18mm</t>
  </si>
  <si>
    <t>010077GA-18</t>
  </si>
  <si>
    <t>Iverica Antracit  0077 GA  2820x2070x18mm</t>
  </si>
  <si>
    <t>010080-18</t>
  </si>
  <si>
    <t>Iverica Crna 0080-2820x2070x18mm</t>
  </si>
  <si>
    <t>010080-18NI</t>
  </si>
  <si>
    <t>Iverica Crna  s godovima  0080 NI-18mm</t>
  </si>
  <si>
    <t>010098-18</t>
  </si>
  <si>
    <t>Iverica Mandola  0098-2820x2070x18mm</t>
  </si>
  <si>
    <t>010318-18</t>
  </si>
  <si>
    <t>Iverica Rubin Crvena  0318-2820x2070x18mm</t>
  </si>
  <si>
    <t>010319-18</t>
  </si>
  <si>
    <t>Iverica Capucino 0319-2820x2070x18mm</t>
  </si>
  <si>
    <t>010624-18</t>
  </si>
  <si>
    <t>Iverica Light Beige  0624-2820x2070x18mm</t>
  </si>
  <si>
    <t>010718FH-18</t>
  </si>
  <si>
    <t>Iverica Arktis 0718FH - 2820x2070x18mm</t>
  </si>
  <si>
    <t>010733FH-19</t>
  </si>
  <si>
    <t>Iverica  Saniterweiss 0733FH- 2820x2070x19mm</t>
  </si>
  <si>
    <t>010741-18</t>
  </si>
  <si>
    <t>Iverica Sivi Birken 0741- 2820x2070x18mm</t>
  </si>
  <si>
    <t>010762FH-18</t>
  </si>
  <si>
    <t>Iverica Neutral Grey Medium 0762FH- 2820x2070x18mm</t>
  </si>
  <si>
    <t>010851-18</t>
  </si>
  <si>
    <t>Iverica  Winterweiss  0851-2820x2070x18mm</t>
  </si>
  <si>
    <t>012182-18</t>
  </si>
  <si>
    <t>Iverica  Verde Foglia  2182-2820x2070x18mm</t>
  </si>
  <si>
    <t>012206-18</t>
  </si>
  <si>
    <t>Iverica  Fango  2206-2820x2070x18mm</t>
  </si>
  <si>
    <t>012289-18</t>
  </si>
  <si>
    <t>Iverica  Tortora  2289-2820x2070x18mm</t>
  </si>
  <si>
    <t>010229-18</t>
  </si>
  <si>
    <t>Iverica Silvretta 0229-2820x2070x18mm</t>
  </si>
  <si>
    <t>010260-18NA</t>
  </si>
  <si>
    <t>Iverica Arezzo  0260NA-2820x2070x18mm</t>
  </si>
  <si>
    <t>010269-18</t>
  </si>
  <si>
    <t>Iverica Tosca  0269-2820x2070x18mm</t>
  </si>
  <si>
    <t>010269-18NI</t>
  </si>
  <si>
    <t>Iverica Tosca  0269NI-2820x2070x18mm</t>
  </si>
  <si>
    <t>010331-18</t>
  </si>
  <si>
    <t>Iverica Fortuna  0331-2820x2070x18mm</t>
  </si>
  <si>
    <t>010331-18NI</t>
  </si>
  <si>
    <t>Iverica Fortuna  0331NI-2820x2070x18mm</t>
  </si>
  <si>
    <t>010332-18</t>
  </si>
  <si>
    <t>Iverica Mirabell  0332-2820x2070x18mm</t>
  </si>
  <si>
    <t>010600-18</t>
  </si>
  <si>
    <t>Iverica Kolumbus  0600 NA-2820x2070x18mm</t>
  </si>
  <si>
    <t>010637-19</t>
  </si>
  <si>
    <t>Iverica Cavalli  0637-2820x2070x19mm</t>
  </si>
  <si>
    <t>010811-18</t>
  </si>
  <si>
    <t>Iverica Cello  0811-2820x2070x18mm</t>
  </si>
  <si>
    <t>010815-18MI</t>
  </si>
  <si>
    <t>Iverica Brescia  0815MI-2800x2070x18mm</t>
  </si>
  <si>
    <t>010817-18MI</t>
  </si>
  <si>
    <t>Iverica Brixen  0817MI-2800x2070x18mm</t>
  </si>
  <si>
    <t>010837-18PM</t>
  </si>
  <si>
    <t>Iverica Aria  0837PM-2800x2070x18mm</t>
  </si>
  <si>
    <t>010877SU-19</t>
  </si>
  <si>
    <t>Iverica Svijetli hrast sawcut 0877SU-2820x2070x19mm</t>
  </si>
  <si>
    <t>010920-18</t>
  </si>
  <si>
    <t>Iverica Srebrena Jela 0920-2820x2070x18mm</t>
  </si>
  <si>
    <t>014043-18NI</t>
  </si>
  <si>
    <t>Iverica Noce Adige  4043NI-2820x2070x18mm</t>
  </si>
  <si>
    <t>014047-18NI</t>
  </si>
  <si>
    <t>Iverica Rovere Virginia  4047NI-2820x2070x18mm</t>
  </si>
  <si>
    <t>014057-18NI</t>
  </si>
  <si>
    <t>Iverica Kanadski hrast  4057NI-2820x2070x18mm</t>
  </si>
  <si>
    <t>014073-18PM</t>
  </si>
  <si>
    <t>Iverica Rovere Newport  4073PM-2800x2070x18mm</t>
  </si>
  <si>
    <t>010026-18</t>
  </si>
  <si>
    <t>Iverica Prado Alusiva 0026-2820x2070x18mm</t>
  </si>
  <si>
    <t>010027-18</t>
  </si>
  <si>
    <t>Iverica Prado Agate siva 0027-2820x2070x18mm</t>
  </si>
  <si>
    <t>010102-19</t>
  </si>
  <si>
    <t>Iverica Javor 0102-2820x2070X19mm</t>
  </si>
  <si>
    <t>010125-18</t>
  </si>
  <si>
    <t>Iverica Hrast  0125-2820x2070x18mm</t>
  </si>
  <si>
    <t>010361-18</t>
  </si>
  <si>
    <t>Iverica Serenissima 0361-2820x2070x18mm</t>
  </si>
  <si>
    <t>010459-19</t>
  </si>
  <si>
    <t>Iverica Beluga 0459-2820x2070x19mm</t>
  </si>
  <si>
    <t>010551-18</t>
  </si>
  <si>
    <t>Iverica Whitney 0551-2820x2070x18mm</t>
  </si>
  <si>
    <t>010566-18</t>
  </si>
  <si>
    <t>Iverica Kara 0566 GA-2820x2070x18mm</t>
  </si>
  <si>
    <t>010670-18RM</t>
  </si>
  <si>
    <t>Iverica Olivin  0670RM-2800x2070x18mm</t>
  </si>
  <si>
    <t>010814-18</t>
  </si>
  <si>
    <t>Iverica Canto 0814-2820x2070x18mm</t>
  </si>
  <si>
    <t>010834-18RM</t>
  </si>
  <si>
    <t>Iverica Paros  0834RM-2800x2070x18mm</t>
  </si>
  <si>
    <t>012325-18IM</t>
  </si>
  <si>
    <t>Iverica Gypsum Bianco  2325IM-2820x2070x18mm</t>
  </si>
  <si>
    <t>012326-18IM</t>
  </si>
  <si>
    <t>Iverica Gypsum Grigio  2326IM-2820x2070x18mm</t>
  </si>
  <si>
    <t>010080-18HG</t>
  </si>
  <si>
    <t>Iverica Crna-visoki sjaj 2800x1850x18</t>
  </si>
  <si>
    <t>010085-18HG</t>
  </si>
  <si>
    <t>Iverica Bijela-visoki sjaj 2800x1850x18</t>
  </si>
  <si>
    <t>010250-18HG</t>
  </si>
  <si>
    <t>Iverica Indien Red -visoki sjaj2800x1850</t>
  </si>
  <si>
    <t>010319-18HG</t>
  </si>
  <si>
    <t>Iverica Cappuccino -visoki sjaj2800x1850</t>
  </si>
  <si>
    <t>010606-18HG</t>
  </si>
  <si>
    <t>Iverica ARTIK Bijela-visoki sjaj 2800x1850x18</t>
  </si>
  <si>
    <t>010851-18HG</t>
  </si>
  <si>
    <t>Iverica Winterweiss-visoki sjaj 2800x1850x18</t>
  </si>
  <si>
    <t>01L011AP/0733-19</t>
  </si>
  <si>
    <t>Iverica Amelia Creme/Saniterweiss  2800x2070x19mm</t>
  </si>
  <si>
    <t>010080-19SG</t>
  </si>
  <si>
    <t>MDF  Crna  SG 2800x2050x19mm</t>
  </si>
  <si>
    <t>010085-19SG</t>
  </si>
  <si>
    <t>MDF  Bijela  0085 SG 2800x2050x19mm</t>
  </si>
  <si>
    <t>010085SG-19</t>
  </si>
  <si>
    <t>Iverica Bijela 0085 SG 2800x2050x19mm</t>
  </si>
  <si>
    <t>010210-19SG</t>
  </si>
  <si>
    <t>MDF  Crvena  0210 SG 2800x2050x19mm</t>
  </si>
  <si>
    <t>010250SG-19</t>
  </si>
  <si>
    <t>Iverica Indian red 0250 SG 2800x2050x19mm</t>
  </si>
  <si>
    <t>010606-19SG</t>
  </si>
  <si>
    <t>MDF  Arktisweiss SG 2800x2050x19mm</t>
  </si>
  <si>
    <t>010741-19SG</t>
  </si>
  <si>
    <t>MDF  Sivi birken  SG 2800x2050x19mm</t>
  </si>
  <si>
    <t>010851 -19SG</t>
  </si>
  <si>
    <t>MDF  Winterweiss  SG 2800x2050x19mm</t>
  </si>
  <si>
    <t>010851-19SG</t>
  </si>
  <si>
    <t>Iverica Winterweiss SG 2800x2050x19mm</t>
  </si>
  <si>
    <t>011630-18</t>
  </si>
  <si>
    <t>Iverica Bijela duboka pora 1630 SU-2820x2070x18mm</t>
  </si>
  <si>
    <t>011615-25</t>
  </si>
  <si>
    <t>Iverica Bijela 1615 SF-2820x2070x25mm</t>
  </si>
  <si>
    <t>011300-25</t>
  </si>
  <si>
    <t>Iverica Aluminium 1300- 2820x2070x25mm</t>
  </si>
  <si>
    <t>01LBIJELI3MM</t>
  </si>
  <si>
    <t>Lesomal Bijeli - 2800 x 2050 x 3 mm</t>
  </si>
  <si>
    <t>01BIOFASER3MM</t>
  </si>
  <si>
    <t>Lesomal Bijeli 2800X2050mmX3mm</t>
  </si>
  <si>
    <t>01BIOFASER4MM</t>
  </si>
  <si>
    <t>Lesomal Bijeli 2800X2050mmX4mm</t>
  </si>
  <si>
    <t>01COMP-0026-10</t>
  </si>
  <si>
    <t>Com.ent. ALUSIVA PRADO s crn.jez. 2800x1854x10mm</t>
  </si>
  <si>
    <t>01COMP-0026-13</t>
  </si>
  <si>
    <t>Com.ent. ALUSIVA PRADO s crn.jez. 4100x1854x13mm</t>
  </si>
  <si>
    <t>01COMP-0027-13</t>
  </si>
  <si>
    <t>Com. ent. PRADO s crn. jez. 4100x1854x13mm</t>
  </si>
  <si>
    <t>01COMP-0075-12</t>
  </si>
  <si>
    <t>Com. ent. TAMNO SIVA s crn. jez. 4100x1854x12mm</t>
  </si>
  <si>
    <t>01COMP-0077-12</t>
  </si>
  <si>
    <t>Com. ent. ANTRACIT IP-SX s crn. jez. 4100x1300x12mm</t>
  </si>
  <si>
    <t>01COMP-0080-10</t>
  </si>
  <si>
    <t>Com. ent. CRNA s crn. jez. 4100x1854x10mm</t>
  </si>
  <si>
    <t>01COMP-0080-12</t>
  </si>
  <si>
    <t>Com.ent. CRNA IP-SX s crn.jez. 4100x1300x12mm</t>
  </si>
  <si>
    <t>01COMP-0080-13</t>
  </si>
  <si>
    <t>Com. ent. CRNA s crn. jez. 4100x1854x13mm</t>
  </si>
  <si>
    <t>01COMP-0080-1300</t>
  </si>
  <si>
    <t>Com. ent. CRNA s crn. jez. 4100x1300x13mm</t>
  </si>
  <si>
    <t>01COMP-0085-13</t>
  </si>
  <si>
    <t xml:space="preserve"> Com. ent. BIJELA s crn. jez. 4100x1854x13mm</t>
  </si>
  <si>
    <t>01COMP-0085-13B</t>
  </si>
  <si>
    <t>Com. ent. BIJELA s bij. jez. 4100x1854x13mm</t>
  </si>
  <si>
    <t>01COMP-0260-13</t>
  </si>
  <si>
    <t>Com. ent. AREZZO s crn. jez. 4100x1854x13mm</t>
  </si>
  <si>
    <t>01COMP-0585-10</t>
  </si>
  <si>
    <t>Com. ent. CASTELLO s crn. jez. 4100x1854x10mm</t>
  </si>
  <si>
    <t>01COMP-0741-13</t>
  </si>
  <si>
    <t>Com. ent. SIVA s crn. jez. 4100x1854x13mm</t>
  </si>
  <si>
    <t>01COMP-2206-13</t>
  </si>
  <si>
    <t>Com. ent. FANGO s crn.jez. 4100x1854x13mm</t>
  </si>
  <si>
    <t>01COMP-4057-12</t>
  </si>
  <si>
    <t>Com. ent. Kanadski hrast  s crn. jez. 4100x1300x12mm</t>
  </si>
  <si>
    <t>01KRP 0851FH-13</t>
  </si>
  <si>
    <t>KRP Compact winter weiss mat s crnom jezgrom 4100x600x13mm</t>
  </si>
  <si>
    <t>KPENMAXD13</t>
  </si>
  <si>
    <t>Compact ent. MAX RESIST ds.-13mm</t>
  </si>
  <si>
    <t>KPENSTD100935</t>
  </si>
  <si>
    <t>Compact enterijer dek. 0935IP-10mm</t>
  </si>
  <si>
    <t>KPENSTD120599</t>
  </si>
  <si>
    <t>Compact enterijer 0599FH st.dek. ds.-12mm</t>
  </si>
  <si>
    <t>KPENSTD120851</t>
  </si>
  <si>
    <t>Compact enterijer 0851FH st.dek. ds.-12mm</t>
  </si>
  <si>
    <t>KPENSTD130077</t>
  </si>
  <si>
    <t>Compact enterijer 0077 FH-4100x1854x13mm</t>
  </si>
  <si>
    <t>KPENSTD130320</t>
  </si>
  <si>
    <t>Compact enterijer st.dek. 0320 ds.-13mm</t>
  </si>
  <si>
    <t>KPENSTD130794</t>
  </si>
  <si>
    <t>Compact enterijer st.dek. 0794 ds.-13mm</t>
  </si>
  <si>
    <t>KPENSTD130811</t>
  </si>
  <si>
    <t>Compact enterijer st.dek. 0811 -13mm</t>
  </si>
  <si>
    <t>KPENSTD60048</t>
  </si>
  <si>
    <t>Compact enterijer st.dek. 0048 ds.- 6mm</t>
  </si>
  <si>
    <t>KPENSTD60077</t>
  </si>
  <si>
    <t>Compact enterijer st.dek. 0077 ds.- 6mm</t>
  </si>
  <si>
    <t>KPENSTD60085</t>
  </si>
  <si>
    <t>Compact enterijer st.dek. 0085 ds.- 6mm</t>
  </si>
  <si>
    <t>KPENSTD60210</t>
  </si>
  <si>
    <t>Compact enterijer st.dek. 0210 ds.- 6mm</t>
  </si>
  <si>
    <t>KPENSTD60638</t>
  </si>
  <si>
    <t>Compact enterijer st.dek. 0638 ds.- 6mm</t>
  </si>
  <si>
    <t>KPENSTD60742</t>
  </si>
  <si>
    <t>Compact enterijer st.dek. 0742 ds.- 6mm</t>
  </si>
  <si>
    <t>KPENSTD60780 IP</t>
  </si>
  <si>
    <t>Compact enterijer st.dek. 0780 IP.- 6mm</t>
  </si>
  <si>
    <t>KPENSTD60811</t>
  </si>
  <si>
    <t>Compact enterijer st.dek. 0811 ds.- 6mm</t>
  </si>
  <si>
    <t>KPENSTD60877</t>
  </si>
  <si>
    <t>Compact enterijer st.dek. 0877 ds.- 6mm</t>
  </si>
  <si>
    <t>KPENSTD64037</t>
  </si>
  <si>
    <t>Compact enterijer st.dek. 4037 ds.- 6mm</t>
  </si>
  <si>
    <t>KPENSTD80730</t>
  </si>
  <si>
    <t>Compact enterijer dek. 0730 FH 8mm</t>
  </si>
  <si>
    <t>KPENSTD82313</t>
  </si>
  <si>
    <t>Compact enterijer dek. 2313 FH 8mm</t>
  </si>
  <si>
    <t>KPEXFORMAT1</t>
  </si>
  <si>
    <t xml:space="preserve">Kompakt FORMAT1 </t>
  </si>
  <si>
    <t>KPEXFORMAT2</t>
  </si>
  <si>
    <t>Kompakt FORMAT2</t>
  </si>
  <si>
    <t>KPEXFORMAT3</t>
  </si>
  <si>
    <t>Kompakt FORMAT3</t>
  </si>
  <si>
    <t>KPEXFORMAT4</t>
  </si>
  <si>
    <t>Kompakt FORMAT4</t>
  </si>
  <si>
    <t>KPEXFORMAT5</t>
  </si>
  <si>
    <t>Kompakt FORMAT5</t>
  </si>
  <si>
    <t>KPEXDRV60922</t>
  </si>
  <si>
    <t>Compact ext. 0922 NT dek.ds.-6mm</t>
  </si>
  <si>
    <t>08KRP0026GA</t>
  </si>
  <si>
    <t>KRP Funder 0026 GA-4100x600x40mm</t>
  </si>
  <si>
    <t>08KRP0027GA</t>
  </si>
  <si>
    <t>KRP Funder 0027 GA-4100x600x40mm</t>
  </si>
  <si>
    <t>08KRPA3320</t>
  </si>
  <si>
    <t>KRP porfida mika  A3320  38mm</t>
  </si>
  <si>
    <t>08KRPM001MAT</t>
  </si>
  <si>
    <t>KRP Bijeli liskun M001-4200x600x40mm</t>
  </si>
  <si>
    <t>08KRPM005MAT</t>
  </si>
  <si>
    <t>KRP Crni liskun M005-4200x600x40mm</t>
  </si>
  <si>
    <t>08KRPT102</t>
  </si>
  <si>
    <t>KRP luna crna T102-4200x600x40mm</t>
  </si>
  <si>
    <t>08KRPT105</t>
  </si>
  <si>
    <t>KRP bijela   T105  mat  38mm</t>
  </si>
  <si>
    <t>08KRPT25</t>
  </si>
  <si>
    <t>KRP crni kamen T25-4200x600x40mm</t>
  </si>
  <si>
    <t>08KRPT60MAT</t>
  </si>
  <si>
    <t>KRP Artwood  T60 38mm - mat</t>
  </si>
  <si>
    <t>08KRP3193 1150</t>
  </si>
  <si>
    <t>Pult ploča Coperfild sivi  3193  4200 x1150 x 38mm</t>
  </si>
  <si>
    <t>08KRP3193SJ</t>
  </si>
  <si>
    <t>KRP Coperfild sivi 3193-4200x600x40mm</t>
  </si>
  <si>
    <t>08KRP3250 1150</t>
  </si>
  <si>
    <t>Pult ploča Pompej  3250  4200 x1150 x 38mm</t>
  </si>
  <si>
    <t>08KRP3250SJ</t>
  </si>
  <si>
    <t>KRP Pompej 3250-4200x600x40mm</t>
  </si>
  <si>
    <t>08KRPA0509 1150</t>
  </si>
  <si>
    <t>Pult ploča crna mika  A0509  4200 x1150 x 38mm</t>
  </si>
  <si>
    <t>08KRPA2 1150</t>
  </si>
  <si>
    <t>Pult ploča bijeli kamen  A2  4200 x1150 x 38mm</t>
  </si>
  <si>
    <t>08KRPA2SJ</t>
  </si>
  <si>
    <t>KRP Bijeli kamen A2-4200x600x40mm</t>
  </si>
  <si>
    <t>08KRPA3112</t>
  </si>
  <si>
    <t>KRP Vanila A3112-4200x600x40mm</t>
  </si>
  <si>
    <t>08KRPA3112 1150</t>
  </si>
  <si>
    <t>Pult ploča vanila  A3112  4200 x1150 x 38mm</t>
  </si>
  <si>
    <t>08KRPA4 1150</t>
  </si>
  <si>
    <t>Pult ploča plavi kamen  A4  4200 x1150 x 38mm</t>
  </si>
  <si>
    <t>08KRPA4SJ</t>
  </si>
  <si>
    <t>KRP Plavi kamen A4-4200x600x40mm</t>
  </si>
  <si>
    <t>08KRPA57 1150</t>
  </si>
  <si>
    <t>Pult ploča titanijum  A57  4200 x1150 x 38mm</t>
  </si>
  <si>
    <t>08KRPA57SJ</t>
  </si>
  <si>
    <t>KRP Titanium A57-4200x600x40mm</t>
  </si>
  <si>
    <t>08KRPA9174SJ</t>
  </si>
  <si>
    <t>KRP Crna iskra A9174-4200x600x40mm</t>
  </si>
  <si>
    <t>08KRPA9174SJ 115</t>
  </si>
  <si>
    <t>Pult ploča Crna iskra A9174  2100 x1150 x 38mm</t>
  </si>
  <si>
    <t>08KRPF065 1150</t>
  </si>
  <si>
    <t>Pult ploča NOCNI MRAZ 4200X1150X38  F065  115 cm</t>
  </si>
  <si>
    <t>08KRPF065SJ</t>
  </si>
  <si>
    <t>KRP Noćni mraz  F065  38mm - sjaj</t>
  </si>
  <si>
    <t>08KRPF101-4200</t>
  </si>
  <si>
    <t>KRP Perla Metalik F101-4200x600x40mm</t>
  </si>
  <si>
    <t>08KRPF101SJ 115</t>
  </si>
  <si>
    <t>Pult ploča perla metalik F101  2100 x1150 x 38mm</t>
  </si>
  <si>
    <t>08KRPM001SJ 115</t>
  </si>
  <si>
    <t>Pult ploča bijeli liskun M001  2100 x1150 x 38mm</t>
  </si>
  <si>
    <t>08KRPM005SJ 115</t>
  </si>
  <si>
    <t>Pult ploča crni liskun M005  4200 x1150 x 38mm</t>
  </si>
  <si>
    <t>08KRPPT10SJ</t>
  </si>
  <si>
    <t>Pult ploča BIJELI T10  4200 x1150 x 38mm</t>
  </si>
  <si>
    <t>08KRPPT25</t>
  </si>
  <si>
    <t>Pult ploča CRNI KAMEN T25  2100 x1150 x 38mm</t>
  </si>
  <si>
    <t>08KRPS0221SJ 11</t>
  </si>
  <si>
    <t>Pult ploča krem iskra S022  2100 x1150 x 38mm</t>
  </si>
  <si>
    <t>08KRPS022SJ</t>
  </si>
  <si>
    <t>KRP Krem iskra S022-4200x600x40mm</t>
  </si>
  <si>
    <t>08KRPS023 1150</t>
  </si>
  <si>
    <t>Pult ploča  siva iskra S023  2100 x1150 x 38mm</t>
  </si>
  <si>
    <t>08KRPS023SJ</t>
  </si>
  <si>
    <t>KRP Siva iskra S023-4200x600x40mm</t>
  </si>
  <si>
    <t>08KRPS1 1150</t>
  </si>
  <si>
    <t>Pult ploča galaksija bijela S1  2100 x1150 x 38mm</t>
  </si>
  <si>
    <t>08KRPS1001SJ 115</t>
  </si>
  <si>
    <t>Pult ploča bijeli iskra S100  2100 x1150 x 38mm</t>
  </si>
  <si>
    <t>08KRPS100-4200</t>
  </si>
  <si>
    <t>KRP Bijela iskra S100-4200x600x40mm</t>
  </si>
  <si>
    <t>08KRPS1SJ</t>
  </si>
  <si>
    <t>KRP Galaksija bijela S1-4200x600x40mm</t>
  </si>
  <si>
    <t>08KRPT053</t>
  </si>
  <si>
    <t>KRP bazalt  T053  38mm</t>
  </si>
  <si>
    <t>08KRPT100</t>
  </si>
  <si>
    <t>KRP luna   T100  38mm</t>
  </si>
  <si>
    <t>08KRPT101 1150</t>
  </si>
  <si>
    <t>Pult ploča luna antracit T101  4200 x1150 x 38mm</t>
  </si>
  <si>
    <t>08KRPT102 1150</t>
  </si>
  <si>
    <t>Pult ploča luna crna  T102  4200 x1150 x 38mm</t>
  </si>
  <si>
    <t>08KRPT103</t>
  </si>
  <si>
    <t>KRP bijela Star  T103  38mm - sjaj</t>
  </si>
  <si>
    <t>08KRPT110</t>
  </si>
  <si>
    <t>KRP crna Star T110-4200x600x40mm</t>
  </si>
  <si>
    <t>08KRPT110 1150</t>
  </si>
  <si>
    <t>Pult ploča crna star  T110  4200 x1150 x 38mm</t>
  </si>
  <si>
    <t>08KRPT14</t>
  </si>
  <si>
    <t>KRP aljaska T14-4200x600x40mm</t>
  </si>
  <si>
    <t>08KRPT14 1150</t>
  </si>
  <si>
    <t>Pult ploča aljaska  T14  4200 x1150 x 38mm</t>
  </si>
  <si>
    <t>08KRPT16</t>
  </si>
  <si>
    <t>KRP tamni pijesak  T16  38mm</t>
  </si>
  <si>
    <t>08KRPT16 1150</t>
  </si>
  <si>
    <t>Pult ploča tamni pijesak T16  4200 x1150 x 38mm</t>
  </si>
  <si>
    <t>08KRPT25 1150</t>
  </si>
  <si>
    <t>Pult ploča crni kamen  T25  4200 x1150 x 38mm</t>
  </si>
  <si>
    <t>08KRPT31SJ</t>
  </si>
  <si>
    <t>KRP Krem kamen T31-4200x600x40mm</t>
  </si>
  <si>
    <t>08KRPT42 1150</t>
  </si>
  <si>
    <t>Pult ploča Siena T42  4200 x1150 x 38mm</t>
  </si>
  <si>
    <t>08KRPT42SJ</t>
  </si>
  <si>
    <t>KRP Siena T42-4200x600x40mm</t>
  </si>
  <si>
    <t>08KRPT502 SJ</t>
  </si>
  <si>
    <t>KRP apolon bijeli  T502  38mm  Sj</t>
  </si>
  <si>
    <t>08KRPT514 SJ</t>
  </si>
  <si>
    <t>KRP crni mantova mermer  T514  38mm  Sj</t>
  </si>
  <si>
    <t>08KRPT516</t>
  </si>
  <si>
    <t>KRP natural mermer T516-4200x600x40mm</t>
  </si>
  <si>
    <t>08KRPT516 1150</t>
  </si>
  <si>
    <t>Pult ploča 1150mm natural mermer  T516  38mm</t>
  </si>
  <si>
    <t>08KRPT517</t>
  </si>
  <si>
    <t>KRP braon mermer  T517  38mm</t>
  </si>
  <si>
    <t>08KRPT518</t>
  </si>
  <si>
    <t>KRP sivi mermer  T518  38mm</t>
  </si>
  <si>
    <t>08KRPT518 1150</t>
  </si>
  <si>
    <t>Pult Ploča Sivi Mermer  4200x1150x38 mm</t>
  </si>
  <si>
    <t>08KRPT61</t>
  </si>
  <si>
    <t>KRP linewood  T61  38mm</t>
  </si>
  <si>
    <t>08KRPT621</t>
  </si>
  <si>
    <t>KRP rustik hrast sivi  T621  38mm</t>
  </si>
  <si>
    <t>08KRPT627 1150</t>
  </si>
  <si>
    <t>Pult ploča evropski kesten T627  4200 x1150 x 38mm</t>
  </si>
  <si>
    <t>08KRPT630</t>
  </si>
  <si>
    <t>KRP bakar oxid T630-4200x600x40mm</t>
  </si>
  <si>
    <t>08KRPT71</t>
  </si>
  <si>
    <t>KRP venecija  T71  38mm</t>
  </si>
  <si>
    <t>08KRPT78</t>
  </si>
  <si>
    <t>KRP Kapucino  T78  38mm - sjaj</t>
  </si>
  <si>
    <t>08KRPT80 1150</t>
  </si>
  <si>
    <t>Pult ploča hrast sherwood  T80  4200 x1150 x 38mm</t>
  </si>
  <si>
    <t>08KRPT81</t>
  </si>
  <si>
    <t>KRP spatulat  T81  38mm</t>
  </si>
  <si>
    <t>08KRPT88</t>
  </si>
  <si>
    <t>KRP tenesi  pine  T88  38mm</t>
  </si>
  <si>
    <t>08ZO 3193 6\5</t>
  </si>
  <si>
    <t>Zidna obloga COPERFILD SIVI 3193 6\5mm</t>
  </si>
  <si>
    <t>08ZO 3250</t>
  </si>
  <si>
    <t>Zidna obloga POMPEJ 3250</t>
  </si>
  <si>
    <t>08ZO A1</t>
  </si>
  <si>
    <t>Zidna obloga crna  A1  6\5mm</t>
  </si>
  <si>
    <t>08ZO A2 8MM</t>
  </si>
  <si>
    <t>Zidna obloga Bijeli kamen A2 8mm</t>
  </si>
  <si>
    <t>08ZO A3112  6\5</t>
  </si>
  <si>
    <t>Zidna obloga Vanilija  A3112  6\5mm</t>
  </si>
  <si>
    <t>08ZO A4 6\5</t>
  </si>
  <si>
    <t>Zidna obloga Plavi kamen A2 6\5mm</t>
  </si>
  <si>
    <t>08ZO A57 6\5MM</t>
  </si>
  <si>
    <t>Zidna obloga TITANIJUM 6\5mm</t>
  </si>
  <si>
    <t>08ZO M001 6\5MM</t>
  </si>
  <si>
    <t>Zidna obloga Bijeli liskun M001 6\5mm</t>
  </si>
  <si>
    <t>08ZO M005 6\5MM</t>
  </si>
  <si>
    <t>Zidna obloga Crni liskun M005 6\5mm</t>
  </si>
  <si>
    <t>08ZO S022 8MM</t>
  </si>
  <si>
    <t>Zidna obloga Krem iskra S022 8mm</t>
  </si>
  <si>
    <t>08ZO S023</t>
  </si>
  <si>
    <t>Zidna obloga siva  iskra S023</t>
  </si>
  <si>
    <t>08ZO S1</t>
  </si>
  <si>
    <t>Zidna obloga galaksija bijelar S1  6\5mm</t>
  </si>
  <si>
    <t>08ZO T102</t>
  </si>
  <si>
    <t>Zidna obloga luna crna T102  6\5mm</t>
  </si>
  <si>
    <t>08ZO T105</t>
  </si>
  <si>
    <t>Zidna obloga bijela  T105  6\5mm</t>
  </si>
  <si>
    <t>08ZO T110</t>
  </si>
  <si>
    <t>Zidna obloga crna Star T110  6\5mm</t>
  </si>
  <si>
    <t>08ZO T14</t>
  </si>
  <si>
    <t>Zidna obloga aljaska  T14  6\5mm</t>
  </si>
  <si>
    <t>08ZO T25</t>
  </si>
  <si>
    <t>Zidna crni kamen T25  6\5mm</t>
  </si>
  <si>
    <t>08ZO T31</t>
  </si>
  <si>
    <t>Zidna krem kamen T31  6\5mm</t>
  </si>
  <si>
    <t>08ZO T42</t>
  </si>
  <si>
    <t>Zidna obloga siena T42  6\5mm</t>
  </si>
  <si>
    <t>08ZO T502</t>
  </si>
  <si>
    <t>Zidna obloga apolon bijeli T502  6\5mm</t>
  </si>
  <si>
    <t>08ZO T514</t>
  </si>
  <si>
    <t>Zidna obloga crni mantova mermer T514  6\5mm</t>
  </si>
  <si>
    <t>08ZO T516</t>
  </si>
  <si>
    <t>Zidna obloga natur mermer T516  6\5mm</t>
  </si>
  <si>
    <t>08ZO T517</t>
  </si>
  <si>
    <t>Zidna obloga braon mermer T517  6\5mm</t>
  </si>
  <si>
    <t>08ZO T518</t>
  </si>
  <si>
    <t>Zidna obloga sivi mermer T518  6\5mm</t>
  </si>
  <si>
    <t>08ZO T621</t>
  </si>
  <si>
    <t>Zidna obloga rustik  hrast sivi  T621  6\5mm</t>
  </si>
  <si>
    <t>08ZO T630</t>
  </si>
  <si>
    <t>Zidna obloga bakar oxsid  T630  6\5mm</t>
  </si>
  <si>
    <t>08ZO0027</t>
  </si>
  <si>
    <t>Zidna obloga 0027</t>
  </si>
  <si>
    <t>08ZO0027/0026</t>
  </si>
  <si>
    <t>Zidna obloga 0027-0026, 4100x650x10mm</t>
  </si>
  <si>
    <t>08ZO0027/M001</t>
  </si>
  <si>
    <t>Zidna obloga 0027-M001</t>
  </si>
  <si>
    <t>08ZO0576</t>
  </si>
  <si>
    <t>Zidna obloga 0576</t>
  </si>
  <si>
    <t>08ZOS100</t>
  </si>
  <si>
    <t>Zidna obloga Bjela iskra S100 3\6x0\65mm</t>
  </si>
  <si>
    <t>06F06180-18</t>
  </si>
  <si>
    <t>Iverica Pegasus Oak -2655x2100x18mm RU</t>
  </si>
  <si>
    <t>06R20256-18</t>
  </si>
  <si>
    <t>Iverica Lorenzo  Hrast -2655x2100x18mm RU</t>
  </si>
  <si>
    <t>06R20315-18</t>
  </si>
  <si>
    <t>Iverica Artisan hrast RU -2655x2100x18mm</t>
  </si>
  <si>
    <t>06R20378-18</t>
  </si>
  <si>
    <t>Iverica Artisan hrast bijeli -2655x2100x18mm NW</t>
  </si>
  <si>
    <t>06R20380-18</t>
  </si>
  <si>
    <t>Iverica Moiree hrast -2655x2100x18mm NW</t>
  </si>
  <si>
    <t>06R20381-18</t>
  </si>
  <si>
    <t>Iverica Auerbach hrast -2655x2100x18mm NW</t>
  </si>
  <si>
    <t>06R20382-18</t>
  </si>
  <si>
    <t>Iverica Bijoux hrast -2655x2100x18mm NW</t>
  </si>
  <si>
    <t>06R20383-18</t>
  </si>
  <si>
    <t>Iverica Pure hrast -2655x2100x18mm NW</t>
  </si>
  <si>
    <t>06R22239-18</t>
  </si>
  <si>
    <t>Iverica Riva hrast RU -2800x2100x18mm</t>
  </si>
  <si>
    <t>06R4263 -18</t>
  </si>
  <si>
    <t>Iverica natural lancelot (R20028) -2655x2100x18mm RU</t>
  </si>
  <si>
    <t>06R4272-18</t>
  </si>
  <si>
    <t>Iverica Crni  Hrast -2655x2100x18mm RU</t>
  </si>
  <si>
    <t>06R55011-18</t>
  </si>
  <si>
    <t>Iverica Anderson pine white RU -2655x2100x18mm</t>
  </si>
  <si>
    <t>06 R20027-18</t>
  </si>
  <si>
    <t>Iverica Hrast Pale Lancelot  RU -2800x2100x18mm</t>
  </si>
  <si>
    <t>06R20010-18</t>
  </si>
  <si>
    <t>Iverica hrast Lancashire RU -2655x2100x18mm</t>
  </si>
  <si>
    <t>06R4110-18</t>
  </si>
  <si>
    <t>SONOMA HRAST RU (R20006) -2655x2100x18mm</t>
  </si>
  <si>
    <t>06R4211-18</t>
  </si>
  <si>
    <t>Iverica  Country hrast  -2655x2100x18mm</t>
  </si>
  <si>
    <t>06R4221-18</t>
  </si>
  <si>
    <t>Iverica Mocha Piemont hrast (R20020)  -2655x2100x18mm</t>
  </si>
  <si>
    <t>06R4262-18</t>
  </si>
  <si>
    <t>Pale Lancelot HrastRU (R20027) -2655x2100x18mm</t>
  </si>
  <si>
    <t>06R4264-18</t>
  </si>
  <si>
    <t>Iverica sivi Lancelot RU (R20029)-2655x2100x18mm</t>
  </si>
  <si>
    <t>06U11523-18</t>
  </si>
  <si>
    <t>Iverica  Ivory U11523MP -2655x2100x18mm</t>
  </si>
  <si>
    <t>06U12168SD-18</t>
  </si>
  <si>
    <t>Iverica Cashmere  SD -2655x2100x18mm</t>
  </si>
  <si>
    <t>06U12257-18</t>
  </si>
  <si>
    <t>Iverica  Graphite  U12257VV -2655x2100x18mm</t>
  </si>
  <si>
    <t>06U1306-18</t>
  </si>
  <si>
    <t>Iverica  Magnolija U1306 (U11509) -2655x2100x18mm</t>
  </si>
  <si>
    <t>06U1574-18</t>
  </si>
  <si>
    <t>Iverica Žuta  U1574 (U15574)-2655x2100x18mm</t>
  </si>
  <si>
    <t>06U16003-18</t>
  </si>
  <si>
    <t>Iverica pijesak U16003VV -2655x2100x18mm</t>
  </si>
  <si>
    <t>06U1665-18</t>
  </si>
  <si>
    <t>Iverica  Oranž U1665 (U16009)  -2655x2100x18mm</t>
  </si>
  <si>
    <t>06U1691-18</t>
  </si>
  <si>
    <t>Iverica  ruby crvena U1691  -2655x2100x18mm</t>
  </si>
  <si>
    <t>06U19506-18</t>
  </si>
  <si>
    <t>Iverica  Lily  U19506  -2800x2100x18mm</t>
  </si>
  <si>
    <t>06R20033-19</t>
  </si>
  <si>
    <t>Iverica R20033 Dark Oak 2800x2100x19 mm NW</t>
  </si>
  <si>
    <t>06R20351-18</t>
  </si>
  <si>
    <t>Iverica R20351 FLAMED WOOD 2800x2100x18 mm NW</t>
  </si>
  <si>
    <t>06R30001-18</t>
  </si>
  <si>
    <t>Iverica R30001 Standard Walnut 2800x2100x18 mm NW</t>
  </si>
  <si>
    <t>06R30039-18</t>
  </si>
  <si>
    <t>Iverica Orah Kalifornia MO -2800x2100x18mm</t>
  </si>
  <si>
    <t>06R37017-18</t>
  </si>
  <si>
    <t>Iverica R37017 Salisbury Elm grey 2800x2100x18 mm NW</t>
  </si>
  <si>
    <t>06R4366-18</t>
  </si>
  <si>
    <t>Iverica prirodni hrast dakota FM (R20061)  -2655x2100x18mm</t>
  </si>
  <si>
    <t>06R4524/R4272-10</t>
  </si>
  <si>
    <t>Iverica Navarra  Pine -Crni Hrast - 10mm RU</t>
  </si>
  <si>
    <t>06W400-19</t>
  </si>
  <si>
    <t>Iverica bijela vlagoodbojna W400-2655x2100x19mm</t>
  </si>
  <si>
    <t>06R50085HG-18</t>
  </si>
  <si>
    <t>Iverica Satin Wood Grey HG -2800x2100x18mm</t>
  </si>
  <si>
    <t>06U11027ML-18</t>
  </si>
  <si>
    <t>Iverica ledeno bijela ML -2800x2100x18mm</t>
  </si>
  <si>
    <t>06U12168ML-18</t>
  </si>
  <si>
    <t>Iverica kašmir ML -2800x2100x18mm</t>
  </si>
  <si>
    <t>06U12188ML-18</t>
  </si>
  <si>
    <t>Iverica svijetlo siva ML -2800x2100x18mm</t>
  </si>
  <si>
    <t>06U12290ML-18</t>
  </si>
  <si>
    <t>Iverica antracit ML -2800x2100x18mm</t>
  </si>
  <si>
    <t>06U11027ML-10</t>
  </si>
  <si>
    <t>Iverica ledeno bijela ML -2800x2100x10mm</t>
  </si>
  <si>
    <t>06W30018</t>
  </si>
  <si>
    <t>Grundirani jednost MDF W300-2655x2100x18</t>
  </si>
  <si>
    <t>06MDF-25</t>
  </si>
  <si>
    <t>MDF dim 2800x2100x25mm</t>
  </si>
  <si>
    <t>06 U11027SM-18</t>
  </si>
  <si>
    <t>Iverica ledeno bijela  glatka SM -2800x2100x18mm</t>
  </si>
  <si>
    <t>06 W10003MP-18</t>
  </si>
  <si>
    <t>Iverica Bijela  MP -2800x2100x18mm</t>
  </si>
  <si>
    <t>06 W10003SM-18</t>
  </si>
  <si>
    <t>Iverica Bijela  glatka SM -2800x2100x18mm</t>
  </si>
  <si>
    <t>06U11026MP-18</t>
  </si>
  <si>
    <t>Iverica kristal bijela  hrapava MP -2655x2100x18mm</t>
  </si>
  <si>
    <t>06U11026SM-18</t>
  </si>
  <si>
    <t>Iverica kristal bijela  glatka SM -2655x2100x18mm</t>
  </si>
  <si>
    <t>06U11027SM-18</t>
  </si>
  <si>
    <t>Iverica ledeno bijela  glatka SM -2655x2100x18mm</t>
  </si>
  <si>
    <t>06W10100SD-18MM</t>
  </si>
  <si>
    <t>Iverica bijela vlagoodbojna W10100SD-2655x2100x18mm</t>
  </si>
  <si>
    <t>06W10410VV-18MM</t>
  </si>
  <si>
    <t>Iverica bijela  W10410VV-2655x2100x18mm</t>
  </si>
  <si>
    <t>06W10300SM-22MM</t>
  </si>
  <si>
    <t>Iverica bijela jednostrano oplemenjena 2655x2100x22mm</t>
  </si>
  <si>
    <t>06 R20134-18</t>
  </si>
  <si>
    <t>Iverica Hrast Lefkas smeđi  MO -2800x2100x18mm</t>
  </si>
  <si>
    <t>06 R22239-18</t>
  </si>
  <si>
    <t>06 R3140-18</t>
  </si>
  <si>
    <t>Iverica Sherwood  svijetli (R20167)-2800x2100x18mm</t>
  </si>
  <si>
    <t>06 R3212-18</t>
  </si>
  <si>
    <t>Iverica bijeli bor -2800x2100x18mm</t>
  </si>
  <si>
    <t>06 R3230-18</t>
  </si>
  <si>
    <t>Iverica Canyon  hrast -2800x2100x18mm</t>
  </si>
  <si>
    <t>06 R3266-18</t>
  </si>
  <si>
    <t>Iverica Nelson  hrast (R20147) LN-2800x2100x18mm</t>
  </si>
  <si>
    <t>06 R4414-18</t>
  </si>
  <si>
    <t>Iverica hrast Bordeaux (R20074) RU-2800x2100x18mm</t>
  </si>
  <si>
    <t>06 R4853-18</t>
  </si>
  <si>
    <t>Iverica orah (R30070)-2800x2100x18mm</t>
  </si>
  <si>
    <t>06 R3245-18</t>
  </si>
  <si>
    <t>Iverica Rockpile (R50057) -2800x2100x18mm</t>
  </si>
  <si>
    <t>06 R50062-18</t>
  </si>
  <si>
    <t>Iverica Douglasie weiss LN -2800x2100x18mm</t>
  </si>
  <si>
    <t>06 R20038-18</t>
  </si>
  <si>
    <t>Iverica Chalet hrast natur MO -2800x2100x18mm</t>
  </si>
  <si>
    <t>06 R20315-18</t>
  </si>
  <si>
    <t>Iverica Artisan hrast RU -2800x2100x18mm</t>
  </si>
  <si>
    <t>06 R4297-18</t>
  </si>
  <si>
    <t>Iverica hrast salina -2800x2100x18mm</t>
  </si>
  <si>
    <t>06 R4524-18</t>
  </si>
  <si>
    <t>Iverica Navarra Pine (R55001)-2800x2100x18mm</t>
  </si>
  <si>
    <t>06 R55011-18</t>
  </si>
  <si>
    <t>Iverica Anderson pine white RU -2800x2100x18mm</t>
  </si>
  <si>
    <t>06 U12007VV-18</t>
  </si>
  <si>
    <t>Iverica  Crna   VV -2800x2100x18mm</t>
  </si>
  <si>
    <t>06 U12168SD-18</t>
  </si>
  <si>
    <t>Iverica Kašmir  SD -2800x2100x18mm</t>
  </si>
  <si>
    <t>06 U12204SD-18</t>
  </si>
  <si>
    <t>Iverica Manhattan  SD -2800x2100x18mm</t>
  </si>
  <si>
    <t>06 U12257VV-18</t>
  </si>
  <si>
    <t>Iverica Graphite  VV -2800x2100x18mm</t>
  </si>
  <si>
    <t>06 U1343-18</t>
  </si>
  <si>
    <t>Iverica pijesak (U16003) -2800x2100x18mm</t>
  </si>
  <si>
    <t>06 R20021-18</t>
  </si>
  <si>
    <t>Iverica Hrast Lindberg  VV -2800x2100x18mm</t>
  </si>
  <si>
    <t>06 R30039-18</t>
  </si>
  <si>
    <t>06 R35013-18</t>
  </si>
  <si>
    <t>Iverica Breza Ojcow  LN -2800x2100x18mm</t>
  </si>
  <si>
    <t>06 R48025-18</t>
  </si>
  <si>
    <t>Iverica Legno Tabac  LN -2800x2100x18mm</t>
  </si>
  <si>
    <t>06 R48026-18</t>
  </si>
  <si>
    <t>Iverica Legno svijetli  LN -2800x2100x18mm</t>
  </si>
  <si>
    <t>06 R48005-18</t>
  </si>
  <si>
    <t>Iverica Glamour Wood hell  RU -2800x2100x18mm</t>
  </si>
  <si>
    <t>06 R50083-18</t>
  </si>
  <si>
    <t>Iverica Silberwenge  MO -2800x2100x18mm</t>
  </si>
  <si>
    <t>06 KRP F76028 FG</t>
  </si>
  <si>
    <t>KRP Rabac  FG 4100x600x38mm</t>
  </si>
  <si>
    <t>06 KRP R4853</t>
  </si>
  <si>
    <t>KRP orah ecco 4100x600x38mm</t>
  </si>
  <si>
    <t>06 KRP U1290</t>
  </si>
  <si>
    <t>KRP Antracit (U12290) 4100x600x38mm</t>
  </si>
  <si>
    <t>06 KRP R20302 RT</t>
  </si>
  <si>
    <t>KRP Zlatni hrast butcher RT 4100x600x38mm</t>
  </si>
  <si>
    <t>06 KRP R3245</t>
  </si>
  <si>
    <t>KRP Rockpile (R50057) 4100x600x38mm</t>
  </si>
  <si>
    <t>06 KRP R4414</t>
  </si>
  <si>
    <t>KRP hrast Bordeaux (R20074)- 4100x600x38mm</t>
  </si>
  <si>
    <t>06 KRP S63009 MS</t>
  </si>
  <si>
    <t>KRP Marmor Carrara MS 4100x600x38mm</t>
  </si>
  <si>
    <t>06 KRP R20315 NY</t>
  </si>
  <si>
    <t>KRP Artisan hrast NY 4100x600x38mm</t>
  </si>
  <si>
    <t>06 KRP R42055 NY</t>
  </si>
  <si>
    <t>KRP Porto Cherry NY 4100x600x38mm</t>
  </si>
  <si>
    <t>06 KRP R48005 XM</t>
  </si>
  <si>
    <t>KRP Glamour Wood hell XM 4100x600x38mm</t>
  </si>
  <si>
    <t>06KRP F8110</t>
  </si>
  <si>
    <t>KRP  Aluminium mat (F76023)-4100x600x39mm</t>
  </si>
  <si>
    <t>06KRP R4110 RU</t>
  </si>
  <si>
    <t>KRP SONOMA HRAST RU (R20006)-4100x600x39mm</t>
  </si>
  <si>
    <t>06KRP R4262 RU</t>
  </si>
  <si>
    <t>KRP LANCELOT HRAST RU (R20027) -4100x600x39mm</t>
  </si>
  <si>
    <t>06KRP U1026 HS</t>
  </si>
  <si>
    <t>KRP  Bijela visoki sjaj HS (U11026) -4100x600x39mm</t>
  </si>
  <si>
    <t>06KRP U1026-60</t>
  </si>
  <si>
    <t>KRP  Bijela mat (U11026)-4100x600x39mm</t>
  </si>
  <si>
    <t>06KRP F8110-90</t>
  </si>
  <si>
    <t>KRP  Aluminium mat-4100x900x39mm</t>
  </si>
  <si>
    <t>06KRP U1026-90</t>
  </si>
  <si>
    <t>KRP  Bijela mat-4100x900x39mm</t>
  </si>
  <si>
    <t>06KRP F76001 SD</t>
  </si>
  <si>
    <t>KRP Loftec  SD -4100x600x39mm</t>
  </si>
  <si>
    <t>06KRP F76044 SD</t>
  </si>
  <si>
    <t>KRP Bellato grey SD -4100x600x39mm</t>
  </si>
  <si>
    <t>06KRP F7654</t>
  </si>
  <si>
    <t>KRP Flash  Black -4100x600x39mm</t>
  </si>
  <si>
    <t>06KRP R20256 RU</t>
  </si>
  <si>
    <t>KRP Lorenzo hrast RU -4100x600x39mm</t>
  </si>
  <si>
    <t>06KRP R20315 NW</t>
  </si>
  <si>
    <t>KRP Artisan hrast NW 4100x600x38mm</t>
  </si>
  <si>
    <t>06KRP R20348 NY</t>
  </si>
  <si>
    <t>KRP Oiled  Oak  NY -4100x600x39mm</t>
  </si>
  <si>
    <t>06KRP R20351 NY</t>
  </si>
  <si>
    <t>KRP Flamed Wood  NY -4100x600x39mm</t>
  </si>
  <si>
    <t>06KRP R30135 NY</t>
  </si>
  <si>
    <t>KRP Okapi Walnut  NY -4100x600x39mm</t>
  </si>
  <si>
    <t>06KRP R4221 TR</t>
  </si>
  <si>
    <t>KRP Mocha Piemont hrast TR -4100x600x39mm</t>
  </si>
  <si>
    <t>06KRP R4263 RU</t>
  </si>
  <si>
    <t>KRP Natura hrast  RU (R20028) -4100x600x39mm</t>
  </si>
  <si>
    <t>06KRP R4366 FG</t>
  </si>
  <si>
    <t>KRP prirodni hrast dakota (R20061)  -4100x600x39mm</t>
  </si>
  <si>
    <t>06KRP R5638 VV</t>
  </si>
  <si>
    <t>KRP Smeđa Šljiva  -4100x600x39mm</t>
  </si>
  <si>
    <t>06KRP R5804 VV</t>
  </si>
  <si>
    <t>KRP Bambus  tamni  -4100x600x39mm</t>
  </si>
  <si>
    <t>06KRP R6059 FG</t>
  </si>
  <si>
    <t>KRP CREAM BELMONT FG -4100x600x39mm</t>
  </si>
  <si>
    <t>06KRP R6499 MS</t>
  </si>
  <si>
    <t>KRP  Marmo  Roma  MS (S63014) -4100x600x39mm</t>
  </si>
  <si>
    <t>06KRP S63009 MS</t>
  </si>
  <si>
    <t>06KRP S63027 SD</t>
  </si>
  <si>
    <t>KRP El  Greco  SD -4100x600x39mm</t>
  </si>
  <si>
    <t>06KRP S63045 MS</t>
  </si>
  <si>
    <t>KRP India White MS -4100x600x39mm</t>
  </si>
  <si>
    <t>06KRP S68036 SD</t>
  </si>
  <si>
    <t>KRP Cento  SD -4100x600x39mm</t>
  </si>
  <si>
    <t>06KRP F8190 MS</t>
  </si>
  <si>
    <t>KRP  Myriade  bijela MS -4100x600x39mm</t>
  </si>
  <si>
    <t>06KRP F8341 MS</t>
  </si>
  <si>
    <t>KRP Chocolate  Dream  MS -4100x600x39mm</t>
  </si>
  <si>
    <t>06KRP R6217</t>
  </si>
  <si>
    <t>KRP Negro Brasil svijetli -4100x600x39mm</t>
  </si>
  <si>
    <t>06KRP R6245 HS</t>
  </si>
  <si>
    <t>KRP  TravertineR6245 HS -4100x600x39mm</t>
  </si>
  <si>
    <t>06KRP R20351 NY9</t>
  </si>
  <si>
    <t>KRP Flamed Wood  NY -4100x900x39mm</t>
  </si>
  <si>
    <t>06KRP R4262-900</t>
  </si>
  <si>
    <t>KRP hrast Lancelot RU (R20027) -4100x900x39mm</t>
  </si>
  <si>
    <t>06KRP U1026-90HS</t>
  </si>
  <si>
    <t>KRP  Bijela vis sjaj-4100x900x39mm</t>
  </si>
  <si>
    <t>06KRP U12290-900</t>
  </si>
  <si>
    <t>KRP Antracit  U12290 MP -4100x900x39mm</t>
  </si>
  <si>
    <t>06ZO F76028</t>
  </si>
  <si>
    <t>Rukvand   F76028  4100x600x9 6mm</t>
  </si>
  <si>
    <t>06ZO R4110 R4366</t>
  </si>
  <si>
    <t>Rukvand R4110RT R4366FG  4100x600x9 6mm</t>
  </si>
  <si>
    <t>06ZO R4262 R4263</t>
  </si>
  <si>
    <t>Rukvand R4262RU R4263RU 9 6mm 4100x600x9 6mm</t>
  </si>
  <si>
    <t>06ZO R6217 U1026</t>
  </si>
  <si>
    <t>Rukvand R6217HG U1026HG 9 6mm 4100x600x9 6mm</t>
  </si>
  <si>
    <t>06ZO U11026HG</t>
  </si>
  <si>
    <t>Rukvand U11026HG U11026HG 9 6mm 4100x600x9 6mm</t>
  </si>
  <si>
    <t>06ZOR20348R20315</t>
  </si>
  <si>
    <t>Rukvand R20348NY R20315NY  4100x600x9 6mm</t>
  </si>
  <si>
    <t>06ZOR30135R34032</t>
  </si>
  <si>
    <t>Rukvand R30135NY R34032NY  4100x600x9 6mm</t>
  </si>
  <si>
    <t>06ZOS63009S63014</t>
  </si>
  <si>
    <t>Rukvand S63009MS S63014MS  4100x600x9 6mm</t>
  </si>
  <si>
    <t>06COMP R20027VV</t>
  </si>
  <si>
    <t>Compact R20027VV Pale Lancelot hrast  4100x1300x13mm</t>
  </si>
  <si>
    <t>06COMP R20256VV</t>
  </si>
  <si>
    <t>Compact R20256VV Lorenco hrast  4100x1300x13mm</t>
  </si>
  <si>
    <t>06COMP R20315VV</t>
  </si>
  <si>
    <t>Compact R20315VV Artisan hrast   2800x2070x10mm</t>
  </si>
  <si>
    <t>06COMP R20382VV</t>
  </si>
  <si>
    <t>Compact R20382VV Bijoux  hrast   4100x1300x10mm</t>
  </si>
  <si>
    <t>06COMP R4262VV</t>
  </si>
  <si>
    <t>Compact R4262VV Pale Lancelot hrast (R20027)  2800x2070x13mm</t>
  </si>
  <si>
    <t>06COMP S63009CM</t>
  </si>
  <si>
    <t>Compact S63009CM Carrara mermer  4100x1300x10mm</t>
  </si>
  <si>
    <t>06EXCOM F76037EM</t>
  </si>
  <si>
    <t>Exterijer compact F76037EM Phoenix  brown  2800x2070x8mm</t>
  </si>
  <si>
    <t>06EXCOM R20027EM</t>
  </si>
  <si>
    <t>Exterijer compact R20027EM Pale Lancelot hrast  2800x2070x8mm</t>
  </si>
  <si>
    <t>06EXCOM R20038EM</t>
  </si>
  <si>
    <t>Exterijer compact R20038EM Natural Chalet hrast  2800x2070x8mm</t>
  </si>
  <si>
    <t>06EXCOM S64011EM</t>
  </si>
  <si>
    <t>Exterijer compact S64011EM  Deep  Slate  2800x2070x8mm</t>
  </si>
  <si>
    <t>05A503-18MM</t>
  </si>
  <si>
    <t>AKRIL MDF SILVERLINE CRNA HG503 2800x1300x18 mm</t>
  </si>
  <si>
    <t>05A801-18MM</t>
  </si>
  <si>
    <t>AKRIL MDF BIJELA HG801 2800x1300x18 mm</t>
  </si>
  <si>
    <t>05A802-18MM</t>
  </si>
  <si>
    <t>AKRIL MDF SL. KOST HG802 2800x1300x18 mm</t>
  </si>
  <si>
    <t>05A806-18MM</t>
  </si>
  <si>
    <t>AKRIL MDF ANTRACIT HG806 2800x1300x18 mm</t>
  </si>
  <si>
    <t>07MDF 1010-18</t>
  </si>
  <si>
    <t xml:space="preserve"> MDF S. MAT  1010  1220X2800x18 mm</t>
  </si>
  <si>
    <t>07MDF 6010-18</t>
  </si>
  <si>
    <t xml:space="preserve"> MDF VIS.SJAJ BIJELA 6010 1220X2800x18 mm</t>
  </si>
  <si>
    <t>07MDF 6015-18</t>
  </si>
  <si>
    <t xml:space="preserve"> MDF VIS.SJAJ  NOVI BIANCO 6015 1220X2800x18 mm</t>
  </si>
  <si>
    <t>07MDF 6020-18</t>
  </si>
  <si>
    <t xml:space="preserve"> MDF VIS.SJAJ  60201220X2800x18 mm</t>
  </si>
  <si>
    <t>07MDF 6025-18</t>
  </si>
  <si>
    <t xml:space="preserve"> MDF VIS.SJAJ  60251220X2800x18 mm</t>
  </si>
  <si>
    <t>07MDF 6027-18</t>
  </si>
  <si>
    <t xml:space="preserve"> MDF VIS.SJAJ  6027 1220X2800x18 mm</t>
  </si>
  <si>
    <t>07MDF 6030-18</t>
  </si>
  <si>
    <t xml:space="preserve"> MDF VIS.SJAJ CRVENA 6030 1220X2800x18 mm</t>
  </si>
  <si>
    <t>07MDF 6035-18</t>
  </si>
  <si>
    <t xml:space="preserve"> MDF VIS.SJAJ  6035 1220X2800x18 mm</t>
  </si>
  <si>
    <t>07MDF 6040-18</t>
  </si>
  <si>
    <t xml:space="preserve"> MDF VIS.SJAJ CRNA 6040 1220X2800x18 mm</t>
  </si>
  <si>
    <t>07MDF 6045-18</t>
  </si>
  <si>
    <t xml:space="preserve"> MDF VIS.SJAJ ANTRACIT 6045 1220X2800x18 mm</t>
  </si>
  <si>
    <t>07MDF 6060-18</t>
  </si>
  <si>
    <t xml:space="preserve"> MDF VIS.SJAJ  6060 1220X2800x18 mm</t>
  </si>
  <si>
    <t>07MDF 6070-18</t>
  </si>
  <si>
    <t xml:space="preserve"> MDF VIS.SJAJ LJUBIČASTA 6070 1220X2800x18 mm</t>
  </si>
  <si>
    <t>07MDF 6075-18</t>
  </si>
  <si>
    <t xml:space="preserve"> MDF VIS.SJAJ  6075 1220X2800x18 mm</t>
  </si>
  <si>
    <t>07MDF 6080-18</t>
  </si>
  <si>
    <t xml:space="preserve"> MDF VIS.SJAJ  6080 1220X2800x18 mm</t>
  </si>
  <si>
    <t>07MDF 6085-18</t>
  </si>
  <si>
    <t xml:space="preserve"> MDF VIS.SJAJ  6085 1220X2800x18 mm</t>
  </si>
  <si>
    <t>07MDF 6095-18</t>
  </si>
  <si>
    <t xml:space="preserve"> MDF VIS.SJAJ  6095 1220X2800x18 mm</t>
  </si>
  <si>
    <t>07MDF 6103-18</t>
  </si>
  <si>
    <t xml:space="preserve"> MDF VIS.SJAJ  6103 1220X2800x18 mm</t>
  </si>
  <si>
    <t>07MDF 6104-18</t>
  </si>
  <si>
    <t xml:space="preserve"> MDF VIS.SJAJ  61041220X2800x18 mm</t>
  </si>
  <si>
    <t>07MDF 6105-18</t>
  </si>
  <si>
    <t xml:space="preserve"> MDF VIS.SJAJ  6105 1220X2800x18 mm</t>
  </si>
  <si>
    <t>07MDF 6106-18</t>
  </si>
  <si>
    <t xml:space="preserve"> MDF VIS.SJAJ  6106 1220X2800x18 mm</t>
  </si>
  <si>
    <t>07MDF 6107-18</t>
  </si>
  <si>
    <t xml:space="preserve"> MDF VIS.SJAJ  6107 1220X2800x18 mm</t>
  </si>
  <si>
    <t>07MDF 6108-18</t>
  </si>
  <si>
    <t xml:space="preserve"> MDF VIS.SJAJ  6108 1220X2800x18 mm</t>
  </si>
  <si>
    <t>07MDF 6109-18</t>
  </si>
  <si>
    <t xml:space="preserve"> MDF VIS.SJAJ  6109 1220X2800x18 mm</t>
  </si>
  <si>
    <t>07MDF 6112-18</t>
  </si>
  <si>
    <t xml:space="preserve"> MDF VIS.SJAJ  6112 1220X2800x18 mm</t>
  </si>
  <si>
    <t>07MDF 6114-18</t>
  </si>
  <si>
    <t xml:space="preserve"> MDF VIS.SJAJ  6114 1220X2800x18 mm</t>
  </si>
  <si>
    <t>07MDF 6115-18</t>
  </si>
  <si>
    <t xml:space="preserve"> MDF VIS.SJAJ  6115 1220X2800x18 mm</t>
  </si>
  <si>
    <t>07MDF 6116-18</t>
  </si>
  <si>
    <t xml:space="preserve"> MDF VIS.SJAJ  6116 1220X2800x18 mm</t>
  </si>
  <si>
    <t>07MDF 6117-18</t>
  </si>
  <si>
    <t xml:space="preserve"> MDF VIS.SJAJ  6117 1220X2800x18 mm</t>
  </si>
  <si>
    <t>07MDF 6125-18</t>
  </si>
  <si>
    <t xml:space="preserve"> MDF VIS.SJAJ  6125 1220X2800x18 mm</t>
  </si>
  <si>
    <t>07MDF 6130-18</t>
  </si>
  <si>
    <t xml:space="preserve"> MDF VIS.SJAJ  6130 1220X2800x18 mm</t>
  </si>
  <si>
    <t>07MDF 6140-18</t>
  </si>
  <si>
    <t xml:space="preserve"> MDF VIS.SJAJ  6140 1220X2800x18 mm</t>
  </si>
  <si>
    <t>07MDF 6146-18</t>
  </si>
  <si>
    <t xml:space="preserve"> MDF VIS.SJAJ  6146 1220X2800x18 mm</t>
  </si>
  <si>
    <t>07MDF 6154-18</t>
  </si>
  <si>
    <t xml:space="preserve"> MDF VIS.SJAJ  6154 1220X2800x18 mm</t>
  </si>
  <si>
    <t>07MDF 6157-18</t>
  </si>
  <si>
    <t xml:space="preserve"> MDF VIS.SJAJ  6157 1220X2800x18 mm</t>
  </si>
  <si>
    <t>07MDF 6158-18</t>
  </si>
  <si>
    <t xml:space="preserve"> MDF VIS.SJAJ  6158 1220X2800x18 mm</t>
  </si>
  <si>
    <t>07MDF 6159-18</t>
  </si>
  <si>
    <t xml:space="preserve"> MDF VIS.SJAJ  6159 1220X2800x18 mm</t>
  </si>
  <si>
    <t>07MDF 6162-18</t>
  </si>
  <si>
    <t xml:space="preserve"> MDF VIS.SJAJ  6162 1220X2800x18 mm</t>
  </si>
  <si>
    <t>07MDF 6169-18</t>
  </si>
  <si>
    <t xml:space="preserve"> MDF VIS.SJAJ  6169 1220X2800x18 mm</t>
  </si>
  <si>
    <t>07MDF 6170-18</t>
  </si>
  <si>
    <t xml:space="preserve"> MDF VIS.SJAJ  6170 1220X2800x18 mm</t>
  </si>
  <si>
    <t>07MDF 6174-18</t>
  </si>
  <si>
    <t xml:space="preserve"> MDF VIS.SJAJ  6174 1220X2800x18 mm</t>
  </si>
  <si>
    <t>07MDF 6176-18</t>
  </si>
  <si>
    <t xml:space="preserve"> MDF VIS.SJAJ  6176 1220X2800x18 mm</t>
  </si>
  <si>
    <t>07MDF 6177-18</t>
  </si>
  <si>
    <t xml:space="preserve"> MDF VIS.SJAJ  6177 1220X2800x18 mm</t>
  </si>
  <si>
    <t>07MDF 6180-18</t>
  </si>
  <si>
    <t xml:space="preserve"> MDF VIS.SJAJ  6180 1220X2800x18 mm</t>
  </si>
  <si>
    <t>07MDF 6181-18</t>
  </si>
  <si>
    <t xml:space="preserve"> MDF VIS.SJAJ  6181 1220X2800x18 mm</t>
  </si>
  <si>
    <t>07MDF 6182-18</t>
  </si>
  <si>
    <t xml:space="preserve"> MDF VIS.SJAJ  6182 1220X2800x18 mm</t>
  </si>
  <si>
    <t>07MDF 6183-18</t>
  </si>
  <si>
    <t xml:space="preserve"> MDF VIS.SJAJ  6183 1220X2800x18 mm</t>
  </si>
  <si>
    <t>07MDF 6184-18</t>
  </si>
  <si>
    <t xml:space="preserve"> MDF VIS.SJAJ  6184 1220X2800x18 mm</t>
  </si>
  <si>
    <t>07MDF 6186-18</t>
  </si>
  <si>
    <t xml:space="preserve"> MDF VIS.SJAJ  6186 1220X2800x18 mm</t>
  </si>
  <si>
    <t>07MDF 6187-18</t>
  </si>
  <si>
    <t xml:space="preserve"> MDF VIS.SJAJ  6187 1220X2800x18 mm</t>
  </si>
  <si>
    <t>07MDF 6188-18</t>
  </si>
  <si>
    <t xml:space="preserve"> MDF VIS.SJAJ  6188 1220X2800x18 mm</t>
  </si>
  <si>
    <t>07MDF 6189-18</t>
  </si>
  <si>
    <t xml:space="preserve"> MDF VIS.SJAJ  6189 1220X2800x18 mm</t>
  </si>
  <si>
    <t>07MDF 6190-18</t>
  </si>
  <si>
    <t xml:space="preserve"> MDF VIS.SJAJ BIJELA SPIKE 6190 1220X2800x18 mm</t>
  </si>
  <si>
    <t>07MDF 6192-18</t>
  </si>
  <si>
    <t xml:space="preserve"> MDF VIS.SJAJ  6192 1220X2800x18 mm</t>
  </si>
  <si>
    <t>07MDF 6193-18</t>
  </si>
  <si>
    <t xml:space="preserve"> MDF VIS.SJAJ  6193 1220X2800x18 mm</t>
  </si>
  <si>
    <t>07MDF 6195-18</t>
  </si>
  <si>
    <t xml:space="preserve"> MDF VIS.SJAJ  6195 1220X2800x18 mm</t>
  </si>
  <si>
    <t>07MDF 6197-18</t>
  </si>
  <si>
    <t xml:space="preserve"> MDF VIS.SJAJ  6197 1220X2800x18 mm</t>
  </si>
  <si>
    <t>07MDF 6198-18</t>
  </si>
  <si>
    <t xml:space="preserve"> MDF VIS.SJAJ  6198 1220X2800x18 mm</t>
  </si>
  <si>
    <t>07MDF 6210-18</t>
  </si>
  <si>
    <t xml:space="preserve"> MDF VIS.SJAJ  6210 1220X2800x18 mm</t>
  </si>
  <si>
    <t>07MDF 6220-18</t>
  </si>
  <si>
    <t xml:space="preserve"> MDF VIS.SJAJ  6220 1220X2800x18 mm</t>
  </si>
  <si>
    <t>07MDF 6240-18</t>
  </si>
  <si>
    <t xml:space="preserve"> MDF VIS.SJAJ  6240 1220X2800x18 mm</t>
  </si>
  <si>
    <t>07MDF 6290-18</t>
  </si>
  <si>
    <t xml:space="preserve"> MDF VIS.SJAJ  6290 1220X2800x18 mm</t>
  </si>
  <si>
    <t>07MDF 6300-18</t>
  </si>
  <si>
    <t xml:space="preserve"> MDF VIS.SJAJ  6300 1220X2800x18 mm</t>
  </si>
  <si>
    <t>07MDF 6301-18</t>
  </si>
  <si>
    <t xml:space="preserve"> MDF VIS.SJAJ  6301 1220X2800x18 mm</t>
  </si>
  <si>
    <t>07MDF 6370-18</t>
  </si>
  <si>
    <t>MDF Zlato inox  6370  1220X2800x18mm</t>
  </si>
  <si>
    <t>07MDF 6410-18</t>
  </si>
  <si>
    <t xml:space="preserve"> MDF VIS.SJAJ  6410 1220X2800x18 mm</t>
  </si>
  <si>
    <t>07MDF 6435-18</t>
  </si>
  <si>
    <t>MDF VIS.SJAJ METALIK SIVA 6435 1220X2800x18mm</t>
  </si>
  <si>
    <t>07MDF 6495-18</t>
  </si>
  <si>
    <t xml:space="preserve"> MDF VIS.SJAJ  6495 1220X2800x18 mm</t>
  </si>
  <si>
    <t>07MDF 7020-18</t>
  </si>
  <si>
    <t xml:space="preserve"> MDF VIS.SJAJ  70201220X2800x18 mm</t>
  </si>
  <si>
    <t>07MDF 7040-18</t>
  </si>
  <si>
    <t xml:space="preserve"> MDF VIS.SJAJ  7040  1220X2800x18 mm</t>
  </si>
  <si>
    <t>07MDF 7084-18</t>
  </si>
  <si>
    <t xml:space="preserve"> MDF VIS.SJAJ  7084 1220X2800x18 mm</t>
  </si>
  <si>
    <t>07MDF 7088-18</t>
  </si>
  <si>
    <t xml:space="preserve"> MDF VIS.SJAJ  7088 1220X2800x18 mm</t>
  </si>
  <si>
    <t>07MDF 7090-18</t>
  </si>
  <si>
    <t xml:space="preserve"> MDF VIS.SJAJ  7098 1220X2800x18 mm</t>
  </si>
  <si>
    <t>07MDF GRUPA 1-18</t>
  </si>
  <si>
    <t xml:space="preserve"> MDF GRUPA 1  1220X2800x18 mm</t>
  </si>
  <si>
    <t>07MDF GRUPA 2-18</t>
  </si>
  <si>
    <t xml:space="preserve"> MDF GRUPA 2  1220X2800x18 mm</t>
  </si>
  <si>
    <t>07MDF GRUPA 3-18</t>
  </si>
  <si>
    <t xml:space="preserve"> MDF GRUPA 3 1220X2800x18 mm</t>
  </si>
  <si>
    <t>07MDF GRUPA 4-18</t>
  </si>
  <si>
    <t xml:space="preserve"> MDF GRUPA 4 1220X2800x18 mm</t>
  </si>
  <si>
    <t>07MDF GRUPA 5-18</t>
  </si>
  <si>
    <t xml:space="preserve"> MDF GRUPA 5 1220X2800x18 mm</t>
  </si>
  <si>
    <t>07MDF S010-18</t>
  </si>
  <si>
    <t xml:space="preserve"> MDF S. MAT  BIJELA S010 1220X2800x18 mm</t>
  </si>
  <si>
    <t>07MDF S020-18</t>
  </si>
  <si>
    <t xml:space="preserve"> MDF S. MAT  KREM S020 1220X2800x18 mm</t>
  </si>
  <si>
    <t>07MDF S027-18</t>
  </si>
  <si>
    <t xml:space="preserve"> MDF S. MAT  S027 1220X2800x18 mm</t>
  </si>
  <si>
    <t>07MDF S028-18</t>
  </si>
  <si>
    <t xml:space="preserve"> MDF S. MAT S028 Siva 1220X2800x18 mm</t>
  </si>
  <si>
    <t>07MDF S029-18</t>
  </si>
  <si>
    <t xml:space="preserve"> MDF S. MAT  S029 1220X2800x18 mm</t>
  </si>
  <si>
    <t>07MDF S032-18</t>
  </si>
  <si>
    <t xml:space="preserve"> MDF S. MAT  S032 1220X2800x18 mm</t>
  </si>
  <si>
    <t>07MDF S036-18</t>
  </si>
  <si>
    <t xml:space="preserve"> MDF S. MAT TAMNO SIVA  S036 1220X2800x18 mm</t>
  </si>
  <si>
    <t>07MDF S040-18</t>
  </si>
  <si>
    <t xml:space="preserve"> MDF S. MAT  CRNA S040 1220X2800x18 mm</t>
  </si>
  <si>
    <t>07MDF S090-18</t>
  </si>
  <si>
    <t xml:space="preserve"> MDF S. MAT   S090 1220X2800x18 mm</t>
  </si>
  <si>
    <t>07POLYLA 9511-18</t>
  </si>
  <si>
    <t xml:space="preserve"> POLYLAC MDF BIJELA 9511 1220X2800x18 mm</t>
  </si>
  <si>
    <t>5-18</t>
  </si>
  <si>
    <t>07A110-18</t>
  </si>
  <si>
    <t>AKRIL MDF BIJELA HG  A110 1220x2800x18 mm</t>
  </si>
  <si>
    <t>07A120-18</t>
  </si>
  <si>
    <t>AKRIL MDF SL. KOST  HG  A120 1220x2800x18 mm</t>
  </si>
  <si>
    <t>07AF34-18</t>
  </si>
  <si>
    <t>AKRIL MDF SIVA ANTIFINGER  AF34 1220x2800x18 mm</t>
  </si>
  <si>
    <t>07AF36-18</t>
  </si>
  <si>
    <t>AKRIL MDF KAŠMIR ANTIFINGER  AF36 1220x2800x18 mm</t>
  </si>
  <si>
    <t>07AF37-18</t>
  </si>
  <si>
    <t>AKRIL MDF TAMNO SIVA ANTIFINGER  AF37 1220x2800x18 mm</t>
  </si>
  <si>
    <t>07AF40-18</t>
  </si>
  <si>
    <t>AKRIL MDF CRNA ANTIFINGER  AF40 1220x2800x18 mm</t>
  </si>
  <si>
    <t>02IVEFURBUKVA-19</t>
  </si>
  <si>
    <t>Iverica  Bukva  Furnir 3050x1850x19mm</t>
  </si>
  <si>
    <t>02IVEFURHRAST-18</t>
  </si>
  <si>
    <t>Iverica  Hrast  Furnir 2800x1850x18mm</t>
  </si>
  <si>
    <t>02MDFFURHRAST-19</t>
  </si>
  <si>
    <t>MDF Hrast   Furnir 2800x1850x19mm</t>
  </si>
  <si>
    <t>02MDFFURHRASTRUS</t>
  </si>
  <si>
    <t>MDF Hrast Rustik sa pukotinama  Furnir 2800x1850x19mm</t>
  </si>
  <si>
    <t>02MDFFURORAH-19</t>
  </si>
  <si>
    <t>MDF Američki orah   Furnir 2800x1850x19mm</t>
  </si>
  <si>
    <t>02MDFFURHRAST-7</t>
  </si>
  <si>
    <t>MDF Hrast  Mixmatch Furnir AB/AB  2200x1850x7mm</t>
  </si>
  <si>
    <t>05GRUNDMDF-18</t>
  </si>
  <si>
    <t>05MDF-10</t>
  </si>
  <si>
    <t>05MDF-12</t>
  </si>
  <si>
    <t>05MDF-16</t>
  </si>
  <si>
    <t>05MDF-18</t>
  </si>
  <si>
    <t>05MDF-8</t>
  </si>
  <si>
    <t>IZBOR MATERIJALA</t>
  </si>
  <si>
    <t xml:space="preserve">SLOBODNO OKRETANJE (bez goda 1=DA, 0=NE) </t>
  </si>
  <si>
    <t>OZNAKA RUBA</t>
  </si>
  <si>
    <t xml:space="preserve">OPIS </t>
  </si>
  <si>
    <t xml:space="preserve">STANDARDNE OPERACIJE </t>
  </si>
  <si>
    <t>OZNAKA</t>
  </si>
  <si>
    <t>OPIS</t>
  </si>
  <si>
    <t>Bušenje rupa za spojnice po kraćoj</t>
  </si>
  <si>
    <t>Bušenje rupa za spojnice po dužoj</t>
  </si>
  <si>
    <t>Falcanje po dužoj</t>
  </si>
  <si>
    <t>Falcanje po kraćoj</t>
  </si>
  <si>
    <t>Izrezivanje za sudoper</t>
  </si>
  <si>
    <t>Radijus ćoška</t>
  </si>
  <si>
    <t>Kant po kosini</t>
  </si>
  <si>
    <t>Kantiranje radnih ploča</t>
  </si>
  <si>
    <t>Kosi rez</t>
  </si>
  <si>
    <t>Krivolinijsko kantiranje do 25 mm</t>
  </si>
  <si>
    <t>Krivolinijsko kantiranje preko 25 mm</t>
  </si>
  <si>
    <t xml:space="preserve">Krivolinijsko rezanje </t>
  </si>
  <si>
    <t xml:space="preserve">Nut po dužoj </t>
  </si>
  <si>
    <t>Nut po kraćoj</t>
  </si>
  <si>
    <t>Ostatak</t>
  </si>
  <si>
    <t>Razrezuje se nakon kantiranja</t>
  </si>
  <si>
    <t>Rund / Oblina ostaje</t>
  </si>
  <si>
    <t>Rupa za kabl masku</t>
  </si>
  <si>
    <t>Rupe za ekscentar</t>
  </si>
  <si>
    <t>Rupe za nosače polica</t>
  </si>
  <si>
    <t>Spaja se  iverica</t>
  </si>
  <si>
    <t>Tiplanje</t>
  </si>
  <si>
    <t>Usluga graviranja i pisanja po iverici</t>
  </si>
  <si>
    <t>Ide na CNC obradu uz skicu obrade</t>
  </si>
  <si>
    <t>Falcanje po duzoj</t>
  </si>
  <si>
    <t>Spojnice po kracoj</t>
  </si>
  <si>
    <t>Spojnice po duzoj</t>
  </si>
  <si>
    <t>Falcanje po kracoj</t>
  </si>
  <si>
    <t>Rupa za sudoper</t>
  </si>
  <si>
    <t>Radijus coska</t>
  </si>
  <si>
    <t xml:space="preserve">Kant po kosini </t>
  </si>
  <si>
    <t>Kantiranje RP</t>
  </si>
  <si>
    <t>Krivolinijsko kant. do 25mm</t>
  </si>
  <si>
    <t xml:space="preserve">Krivolinijsko kant. preko 25mm </t>
  </si>
  <si>
    <t>Krivolinijsko rezanje</t>
  </si>
  <si>
    <t>Nut po duzoj</t>
  </si>
  <si>
    <t>Nut po kracoj</t>
  </si>
  <si>
    <t xml:space="preserve">Ostatak </t>
  </si>
  <si>
    <t>Razrez nakon kantiranja</t>
  </si>
  <si>
    <t>Rund/Oblina ostaje</t>
  </si>
  <si>
    <t xml:space="preserve">Spaja se iverica </t>
  </si>
  <si>
    <t xml:space="preserve">Tiplanje </t>
  </si>
  <si>
    <t>Usluga graviranja</t>
  </si>
  <si>
    <t xml:space="preserve">CNC obrada uz skicu </t>
  </si>
  <si>
    <t>šifra ploče (ispunjava referent)</t>
  </si>
  <si>
    <t>Drehbar</t>
  </si>
  <si>
    <t>Teilbez</t>
  </si>
  <si>
    <t>DA</t>
  </si>
  <si>
    <t>NE</t>
  </si>
  <si>
    <t xml:space="preserve">Rupe za nosace polica </t>
  </si>
  <si>
    <t>DODATNA SLOBODNA NAPOMENA KUPCA</t>
  </si>
  <si>
    <t>DODATNE OPERACIJE I NAPOMENE</t>
  </si>
  <si>
    <r>
      <t xml:space="preserve">SLOBODNO OKRETANJE </t>
    </r>
    <r>
      <rPr>
        <b/>
        <sz val="8"/>
        <color rgb="FF000000"/>
        <rFont val="Calibri"/>
        <family val="2"/>
        <charset val="238"/>
      </rPr>
      <t xml:space="preserve">(moguća bolja optimizacija u slučaju da smjer goda nije važan) </t>
    </r>
  </si>
  <si>
    <t>03149</t>
  </si>
  <si>
    <t>Iverica  Crvena 149- 2800x2070x18mm</t>
  </si>
  <si>
    <t>1 MJERA (smjer goda) u mm</t>
  </si>
  <si>
    <t>2 MJERA u mm</t>
  </si>
  <si>
    <t>Napomena (CNC, bušenje rupa za spojnice, falcanje, itd)</t>
  </si>
  <si>
    <t>08/22</t>
  </si>
  <si>
    <t>08/44</t>
  </si>
  <si>
    <t>1/22</t>
  </si>
  <si>
    <t>2/22</t>
  </si>
  <si>
    <t>2/44</t>
  </si>
  <si>
    <t>1/44</t>
  </si>
  <si>
    <t>TANKI ABS 0.5mm PRATEĆI DEKOR IVERALA ZA 18-25mm ploču</t>
  </si>
  <si>
    <t>TAB05/44</t>
  </si>
  <si>
    <t>TANKI ABS 0.5mm PRATEĆI DEKOR IVERALA ZA spajane ploče</t>
  </si>
  <si>
    <t>ABS 0.8mm PRATEĆI DEKOR IVERALA ZA 18-25mm ploču</t>
  </si>
  <si>
    <t>ABS 1mm PRATEĆI DEKOR IVERALA ZA 18-25mm ploču</t>
  </si>
  <si>
    <t>ABS 2mm PRATEĆI DEKOR IVERALA ZA 18-25mm ploču</t>
  </si>
  <si>
    <t>Traka 0.5mm ZAMJENSKI DEKOR - KUPAC ODREĐUJE DEKOR KANTA za ploču 18-25mm</t>
  </si>
  <si>
    <t>ZTAB05/44</t>
  </si>
  <si>
    <t>Traka 1mm ZAMJENSKI DEKOR - KUPAC ODREĐUJE DEKOR KANTA za ploču 18-25mm</t>
  </si>
  <si>
    <t>Z1/44</t>
  </si>
  <si>
    <t>Traka 2mm ZAMJENSKI DEKOR - KUPAC ODREĐUJE DEKOR KANTA za ploču 18-25mm</t>
  </si>
  <si>
    <t>Z2/44</t>
  </si>
  <si>
    <t>GRUND ZA LAKIRANJE 0,7mm ZA 8-25mm ploču</t>
  </si>
  <si>
    <t>GR07/44</t>
  </si>
  <si>
    <t>GRUND ZA LAKIRANJE 0,7mm ZA spajane ploče</t>
  </si>
  <si>
    <t>F1.5/22</t>
  </si>
  <si>
    <t>F1.5/44</t>
  </si>
  <si>
    <t>F1/44</t>
  </si>
  <si>
    <t>MF1.5/22</t>
  </si>
  <si>
    <t>ALTERNATIVNI FURNIR 1.5/22 - KUPAC ODREĐUJE ZAMJENSKI FURNIR ploče 18-19mm</t>
  </si>
  <si>
    <t>MF1.5/44</t>
  </si>
  <si>
    <t>ALTERNATIVNI FURNIR 1.5/44 - KUPAC ODREĐUJE ZAMJENSKI FURNIR ploče ostale širine</t>
  </si>
  <si>
    <t>MF1/22</t>
  </si>
  <si>
    <t xml:space="preserve">ALTERNATIVNI FURNIR 1/22 - KUPAC ODREĐUJE ZAMJENSKI FURNIR ploče 18-19mm </t>
  </si>
  <si>
    <t>MF1/44</t>
  </si>
  <si>
    <t>ALTERNATIVNI FURNIR 1/44 - KUPAC ODREĐUJE ZAMJENSKI FURNIR ploče ostale širine</t>
  </si>
  <si>
    <t>OBLOG05/22</t>
  </si>
  <si>
    <t>TAB05/22</t>
  </si>
  <si>
    <t>ZTAB05/22</t>
  </si>
  <si>
    <t>Z1/22</t>
  </si>
  <si>
    <t>Z2/22</t>
  </si>
  <si>
    <t>GR07/22</t>
  </si>
  <si>
    <t>F1/22</t>
  </si>
  <si>
    <t>DEBLJINA (mm)</t>
  </si>
  <si>
    <t>2 MJERA (mm)</t>
  </si>
  <si>
    <t xml:space="preserve">1 MJERA (mm) (smjer goda) </t>
  </si>
  <si>
    <t xml:space="preserve">kantiranje 1.mjere (sprijeda) </t>
  </si>
  <si>
    <t>kantiranje 1.mjere  (straga)</t>
  </si>
  <si>
    <t>012289-25</t>
  </si>
  <si>
    <t>Iverica  Tortora  2289-2820x2070x25mm</t>
  </si>
  <si>
    <t>13H3433-18</t>
  </si>
  <si>
    <t>Iveral  Aland pinija polarna H3433- 2800x2070x18mm</t>
  </si>
  <si>
    <t>13H1123-18MM</t>
  </si>
  <si>
    <t>Iveral  H1123 - 18mm</t>
  </si>
  <si>
    <t>13U961-18MM</t>
  </si>
  <si>
    <t>Iveral  Antracit  U961 - 2800x2070x18mm</t>
  </si>
  <si>
    <t>07AF35-18</t>
  </si>
  <si>
    <t>AKRIL MDF SVIJETLO SIVA  AF35 1220x2800x18 mm</t>
  </si>
  <si>
    <t>06R20021-18</t>
  </si>
  <si>
    <t>Iverica Hrast Lindberg  VV -2655x2100x18mm</t>
  </si>
  <si>
    <t>06U12204SD-18</t>
  </si>
  <si>
    <t>Iverica Manhattan  SD -2655x2100x18mm</t>
  </si>
  <si>
    <t>06PRBO U12290XT</t>
  </si>
  <si>
    <t>MDF Primeboard mat antracit siva U12290XT/VV -2800x2100x18mm</t>
  </si>
  <si>
    <t>06PRBO U11027XT</t>
  </si>
  <si>
    <t>MDF Primeboard mat ledeno bijela U11027XT/VV -2800x2100x18mm</t>
  </si>
  <si>
    <t>08KRPT50</t>
  </si>
  <si>
    <t>KRP metalik  T50  Sj 4200x600x40mm</t>
  </si>
  <si>
    <t>01COMP-0394-10</t>
  </si>
  <si>
    <t>Com.ext.MOONWALK  NW/NN s crn. jez. 4100x1300x10mm</t>
  </si>
  <si>
    <t>01COMP-0497-10</t>
  </si>
  <si>
    <t>Com. ext. STONEHENGE  NW/NN s crn. jez. 4100x1300x10mm</t>
  </si>
  <si>
    <t xml:space="preserve">kantiranje 1.mjere sprijeda </t>
  </si>
  <si>
    <t>kantiranje 1.mjere straga</t>
  </si>
  <si>
    <t>IVERICA CAPPUCINO</t>
  </si>
  <si>
    <t>36mm</t>
  </si>
  <si>
    <t>Iverica sirova 18mm</t>
  </si>
  <si>
    <t>Iverica Cappucino 18mm</t>
  </si>
  <si>
    <t>spoj 35</t>
  </si>
  <si>
    <t>Iverica bijela 10mm</t>
  </si>
  <si>
    <t>spoj 38</t>
  </si>
  <si>
    <t>IME kupca /naloga</t>
  </si>
  <si>
    <t>Kantevdicke</t>
  </si>
  <si>
    <t>0,5</t>
  </si>
  <si>
    <t>0,8</t>
  </si>
  <si>
    <t>1,5</t>
  </si>
  <si>
    <t>1</t>
  </si>
  <si>
    <t>2</t>
  </si>
  <si>
    <t>Kantehdicke</t>
  </si>
  <si>
    <t>Kanteldicke</t>
  </si>
  <si>
    <t>Kanterdicke</t>
  </si>
  <si>
    <t>06U12007VV-18</t>
  </si>
  <si>
    <t>Iverica  Crna   VV -2655x2100x18mm</t>
  </si>
  <si>
    <t>Lange</t>
  </si>
  <si>
    <t>Breite</t>
  </si>
  <si>
    <t>0,7</t>
  </si>
  <si>
    <t>010290-18NA</t>
  </si>
  <si>
    <t>Iverica Akari  0290NA-2820x2070x18mm</t>
  </si>
  <si>
    <t>011615-18FH</t>
  </si>
  <si>
    <t>Iverica Bijela 1615 FH-2820x2070x18mm</t>
  </si>
  <si>
    <t>04MDF-25</t>
  </si>
  <si>
    <t>MDF dim 2800x2070x25mm</t>
  </si>
  <si>
    <t>06R20074-18</t>
  </si>
  <si>
    <t>Iverica hrast Bordeaux  R20074 RU-2655x2100x18mm</t>
  </si>
  <si>
    <t>06U11027MP-18</t>
  </si>
  <si>
    <t>Iverica ledeno bijela hrapava MP- 2655x2100x18mm</t>
  </si>
  <si>
    <t>06F76023-18</t>
  </si>
  <si>
    <t>Iverica Brushed Aluminium VV -2655x2100x18mm</t>
  </si>
  <si>
    <t>06F76170-18</t>
  </si>
  <si>
    <t>Iverica Costa Beige SD -2655x2100x18mm</t>
  </si>
  <si>
    <t>06R20039-18</t>
  </si>
  <si>
    <t>Iverica Grey Sonoma hrast RU -2655x2100x18mm</t>
  </si>
  <si>
    <t>06R20063-18</t>
  </si>
  <si>
    <t>Iverica Wotan hrast NW -2655x2100x18mm</t>
  </si>
  <si>
    <t>06R20095-18</t>
  </si>
  <si>
    <t>Iverica Milano hrast NW -2655x2100x18mm</t>
  </si>
  <si>
    <t>06R20234-18</t>
  </si>
  <si>
    <t>Iverica Dark Springfield hrast NW -2655x2100x18mm</t>
  </si>
  <si>
    <t>06R24030-18</t>
  </si>
  <si>
    <t>Iverica Scandic Beech light NW -2655x2100x18mm</t>
  </si>
  <si>
    <t>06R24034-18</t>
  </si>
  <si>
    <t>Iverica Steamed Beech VV -2655x2100x18mm</t>
  </si>
  <si>
    <t>06R34033-18</t>
  </si>
  <si>
    <t>Iverica Mountain Ash NW -2655x2100x18mm</t>
  </si>
  <si>
    <t>06R37016-18</t>
  </si>
  <si>
    <t>Iverica Salisbury Elm natural NW -2655x2100x18mm</t>
  </si>
  <si>
    <t>06R48042-18</t>
  </si>
  <si>
    <t>Iverica Lumbumba NW -2655x2100x18mm</t>
  </si>
  <si>
    <t>06R50084-18</t>
  </si>
  <si>
    <t>Iverica Golden Teak NW -2655x2100x18mm</t>
  </si>
  <si>
    <t>06R50095-18</t>
  </si>
  <si>
    <t>Iverica Laos Teak NW -2655x2100x18mm</t>
  </si>
  <si>
    <t>06R55064-18</t>
  </si>
  <si>
    <t>Iverica Jerusalem Pine NW -2655x2100x18mm</t>
  </si>
  <si>
    <t>06U11500-18</t>
  </si>
  <si>
    <t>Iverica  Grey White SD -2655x2100x18mm</t>
  </si>
  <si>
    <t>06U12044-18</t>
  </si>
  <si>
    <t>Iverica  Dolphin Grey  SD -2655x2100x18mm</t>
  </si>
  <si>
    <t>06U12090-18</t>
  </si>
  <si>
    <t>Iverica  Bora  grey SD -2655x2100x18mm</t>
  </si>
  <si>
    <t>06U12248-18</t>
  </si>
  <si>
    <t>Iverica  Signal Grey SD -2655x2100x18mm</t>
  </si>
  <si>
    <t>06U12290-18</t>
  </si>
  <si>
    <t>Iverica  Antracit MP -2655x2100x18mm</t>
  </si>
  <si>
    <t>06U15190-18</t>
  </si>
  <si>
    <t>Iverica  Cuvo SD -2655x2100x18mm</t>
  </si>
  <si>
    <t>06U15230-18</t>
  </si>
  <si>
    <t>Iverica  Light Vanilla SD -2655x2100x18mm</t>
  </si>
  <si>
    <t>06U16184-18</t>
  </si>
  <si>
    <t>Iverica  Cream SD -2655x2100x18mm</t>
  </si>
  <si>
    <t>06U18079-18</t>
  </si>
  <si>
    <t>Iverica  Pacific SD -2655x2100x18mm</t>
  </si>
  <si>
    <t>06U19503-18</t>
  </si>
  <si>
    <t>Iverica  Avocado SD -2655x2100x18mm</t>
  </si>
  <si>
    <t>06F76026-18</t>
  </si>
  <si>
    <t>Iverica Ceramic Rust SD -2800x2100x18mm</t>
  </si>
  <si>
    <t>06F76114-18</t>
  </si>
  <si>
    <t>Iverica Metax Brass SD -2800x2100x18mm</t>
  </si>
  <si>
    <t>06U16166-18</t>
  </si>
  <si>
    <t>Iverica  Salsa SD -2800x2100x18mm</t>
  </si>
  <si>
    <t>06U17014-18</t>
  </si>
  <si>
    <t>Iverica  Hydrangea SD -2800x2100x18mm</t>
  </si>
  <si>
    <t>06U19006-18</t>
  </si>
  <si>
    <t>Iverica  Mint SD -2800x2100x18mm</t>
  </si>
  <si>
    <t>06R34024-19</t>
  </si>
  <si>
    <t>Iverica R34024 Portland Ash Dark 2800x2100x19 mm NW</t>
  </si>
  <si>
    <t>06KRP R20038 MO</t>
  </si>
  <si>
    <t>KRP Natural Chalet hrast MO -4100x600x39mm</t>
  </si>
  <si>
    <t>06KRP R22239 NW</t>
  </si>
  <si>
    <t>KRP Riva hrast NW -4100x600x39mm</t>
  </si>
  <si>
    <t>06KRP S63013 FG</t>
  </si>
  <si>
    <t>KRP Trasimeno basalt FG -4100x600x39mm</t>
  </si>
  <si>
    <t>06KRP S63056 FG</t>
  </si>
  <si>
    <t>KRP Greige Cracked Marble FG -4100x600x39mm</t>
  </si>
  <si>
    <t>06KRP S64008 FG</t>
  </si>
  <si>
    <t>KRP Dark Garnet Slate FG -4100x600x39mm</t>
  </si>
  <si>
    <t>06KRP F76026 CR</t>
  </si>
  <si>
    <t>KRP Ceramic Rust CR -4100x600x39mm</t>
  </si>
  <si>
    <t>06KRP F76114 SD</t>
  </si>
  <si>
    <t>KRP Metex Brass SD -4100x600x39mm</t>
  </si>
  <si>
    <t>06KRP R24030 VV</t>
  </si>
  <si>
    <t>KRP Scandic Beech ligh VV -4100x600x39mm</t>
  </si>
  <si>
    <t>06KRP S63028 SD</t>
  </si>
  <si>
    <t>KRP Nero Portoro SD -4100x600x39mm</t>
  </si>
  <si>
    <t>06KRP S66012 MS</t>
  </si>
  <si>
    <t>KRP Glacial Storm MS -4100x600x39mm</t>
  </si>
  <si>
    <t>06KRP U11027 XM</t>
  </si>
  <si>
    <t>KRP Icy White XM -4100x600x39mm</t>
  </si>
  <si>
    <t>06KRP U12000 XM</t>
  </si>
  <si>
    <t>KRP Volcanic Black XM -4100x600x39mm</t>
  </si>
  <si>
    <t>06KRP U12168 XM</t>
  </si>
  <si>
    <t>KRP Cashmere XM -4100x600x39mm</t>
  </si>
  <si>
    <t>06U18006SD-18</t>
  </si>
  <si>
    <t>09MDFMAT 068-18</t>
  </si>
  <si>
    <t>Iverica Skaggerak SD -2655x2100x18mm</t>
  </si>
  <si>
    <t>MDF BIJELA 068 MAT 1220X2800x18 mm</t>
  </si>
  <si>
    <t>16381-18</t>
  </si>
  <si>
    <t>06U18501-18</t>
  </si>
  <si>
    <t>Iverica  Fjord SD -2800x2100x18mm</t>
  </si>
  <si>
    <t>06U19512-18</t>
  </si>
  <si>
    <t>Iverica  Khaki SD -2800x2100x18mm</t>
  </si>
  <si>
    <t>165500-18</t>
  </si>
  <si>
    <t>06U19515-18</t>
  </si>
  <si>
    <t>Iverica  Taiga SD -2800x2100x18mm</t>
  </si>
  <si>
    <t>012289GA-18</t>
  </si>
  <si>
    <t>Iverica  Tortora  2289GA-2800x2070x18mm</t>
  </si>
  <si>
    <t>014052-18NI</t>
  </si>
  <si>
    <t>Iverica Maine hrast  4052NI-2800x2070x18mm</t>
  </si>
  <si>
    <t>verzija 28.11.2023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</si>
</sst>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 &quot;* #,##0.00&quot; kn &quot;;&quot;-&quot;* #,##0.00&quot; kn &quot;;&quot; &quot;* &quot;-&quot;#&quot; kn &quot;;&quot; &quot;@&quot; &quot;"/>
  </numFmts>
  <fonts count="40" x14ac:knownFonts="1"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9C0006"/>
      <name val="Calibri"/>
      <family val="2"/>
      <charset val="238"/>
    </font>
    <font>
      <sz val="11"/>
      <color rgb="FF0061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Tahoma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FFFFFF"/>
      <name val="Times New Roman"/>
      <family val="1"/>
      <charset val="238"/>
    </font>
    <font>
      <b/>
      <sz val="12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b/>
      <sz val="10"/>
      <color rgb="FF000000"/>
      <name val="Calibri"/>
      <family val="2"/>
      <charset val="238"/>
    </font>
    <font>
      <b/>
      <sz val="14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8"/>
      <color rgb="FF000000"/>
      <name val="Calibri"/>
      <family val="2"/>
      <charset val="238"/>
    </font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Times New Roman"/>
      <family val="1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A6A6A6"/>
        <bgColor rgb="FFA6A6A6"/>
      </patternFill>
    </fill>
    <fill>
      <patternFill patternType="solid">
        <fgColor rgb="FFDCE6F1"/>
        <bgColor rgb="FFDCE6F1"/>
      </patternFill>
    </fill>
    <fill>
      <patternFill patternType="solid">
        <fgColor rgb="FFEBF1DE"/>
        <bgColor rgb="FFEBF1DE"/>
      </patternFill>
    </fill>
    <fill>
      <patternFill patternType="solid">
        <fgColor rgb="FFF2F2F2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79998168889431442"/>
        <bgColor rgb="FFDCE6F1"/>
      </patternFill>
    </fill>
    <fill>
      <patternFill patternType="solid">
        <fgColor theme="2" tint="-0.499984740745262"/>
        <bgColor rgb="FFC0504D"/>
      </patternFill>
    </fill>
    <fill>
      <patternFill patternType="solid">
        <fgColor theme="2" tint="-0.499984740745262"/>
        <bgColor rgb="FFEBF1DE"/>
      </patternFill>
    </fill>
    <fill>
      <patternFill patternType="solid">
        <fgColor theme="2" tint="-0.499984740745262"/>
        <bgColor rgb="FFDCE6F1"/>
      </patternFill>
    </fill>
    <fill>
      <patternFill patternType="solid">
        <fgColor theme="7" tint="0.39997558519241921"/>
        <bgColor rgb="FFBFBFBF"/>
      </patternFill>
    </fill>
    <fill>
      <patternFill patternType="solid">
        <fgColor theme="7" tint="0.39997558519241921"/>
        <bgColor rgb="FFFF0000"/>
      </patternFill>
    </fill>
    <fill>
      <patternFill patternType="solid">
        <fgColor theme="7" tint="0.39997558519241921"/>
        <bgColor rgb="FFC0504D"/>
      </patternFill>
    </fill>
    <fill>
      <patternFill patternType="solid">
        <fgColor theme="7" tint="0.59999389629810485"/>
        <bgColor rgb="FFC0504D"/>
      </patternFill>
    </fill>
    <fill>
      <patternFill patternType="solid">
        <fgColor theme="7" tint="0.59999389629810485"/>
        <bgColor rgb="FFFF0000"/>
      </patternFill>
    </fill>
    <fill>
      <patternFill patternType="solid">
        <fgColor theme="7" tint="0.59999389629810485"/>
        <bgColor rgb="FFBFBFB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165" fontId="2" fillId="0" borderId="0" applyFont="0" applyFill="0" applyBorder="0" applyAlignment="0" applyProtection="0"/>
    <xf numFmtId="0" fontId="4" fillId="3" borderId="0" applyNumberFormat="0" applyBorder="0" applyAlignment="0" applyProtection="0"/>
    <xf numFmtId="0" fontId="2" fillId="0" borderId="0" applyNumberFormat="0" applyFon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6" fillId="0" borderId="0" applyNumberFormat="0" applyBorder="0" applyProtection="0"/>
    <xf numFmtId="0" fontId="5" fillId="0" borderId="0" applyNumberFormat="0" applyBorder="0" applyProtection="0"/>
    <xf numFmtId="0" fontId="2" fillId="4" borderId="1" applyNumberFormat="0" applyFont="0" applyAlignment="0" applyProtection="0"/>
    <xf numFmtId="0" fontId="2" fillId="4" borderId="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20" applyNumberFormat="0" applyFill="0" applyAlignment="0" applyProtection="0"/>
    <xf numFmtId="0" fontId="25" fillId="0" borderId="21" applyNumberFormat="0" applyFill="0" applyAlignment="0" applyProtection="0"/>
    <xf numFmtId="0" fontId="26" fillId="0" borderId="22" applyNumberFormat="0" applyFill="0" applyAlignment="0" applyProtection="0"/>
    <xf numFmtId="0" fontId="26" fillId="0" borderId="0" applyNumberFormat="0" applyFill="0" applyBorder="0" applyAlignment="0" applyProtection="0"/>
    <xf numFmtId="0" fontId="27" fillId="26" borderId="0" applyNumberFormat="0" applyBorder="0" applyAlignment="0" applyProtection="0"/>
    <xf numFmtId="0" fontId="28" fillId="27" borderId="0" applyNumberFormat="0" applyBorder="0" applyAlignment="0" applyProtection="0"/>
    <xf numFmtId="0" fontId="29" fillId="28" borderId="0" applyNumberFormat="0" applyBorder="0" applyAlignment="0" applyProtection="0"/>
    <xf numFmtId="0" fontId="30" fillId="29" borderId="23" applyNumberFormat="0" applyAlignment="0" applyProtection="0"/>
    <xf numFmtId="0" fontId="31" fillId="30" borderId="24" applyNumberFormat="0" applyAlignment="0" applyProtection="0"/>
    <xf numFmtId="0" fontId="32" fillId="30" borderId="23" applyNumberFormat="0" applyAlignment="0" applyProtection="0"/>
    <xf numFmtId="0" fontId="33" fillId="0" borderId="25" applyNumberFormat="0" applyFill="0" applyAlignment="0" applyProtection="0"/>
    <xf numFmtId="0" fontId="34" fillId="31" borderId="26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7" applyNumberFormat="0" applyFill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3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38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38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38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0" borderId="0"/>
    <xf numFmtId="0" fontId="1" fillId="32" borderId="1" applyNumberFormat="0" applyFont="0" applyAlignment="0" applyProtection="0"/>
    <xf numFmtId="0" fontId="39" fillId="28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38" fillId="44" borderId="0" applyNumberFormat="0" applyBorder="0" applyAlignment="0" applyProtection="0"/>
    <xf numFmtId="0" fontId="38" fillId="48" borderId="0" applyNumberFormat="0" applyBorder="0" applyAlignment="0" applyProtection="0"/>
    <xf numFmtId="0" fontId="38" fillId="52" borderId="0" applyNumberFormat="0" applyBorder="0" applyAlignment="0" applyProtection="0"/>
    <xf numFmtId="0" fontId="38" fillId="56" borderId="0" applyNumberFormat="0" applyBorder="0" applyAlignment="0" applyProtection="0"/>
  </cellStyleXfs>
  <cellXfs count="125">
    <xf numFmtId="0" fontId="0" fillId="0" borderId="0" xfId="0"/>
    <xf numFmtId="0" fontId="7" fillId="0" borderId="0" xfId="4" applyFont="1"/>
    <xf numFmtId="1" fontId="7" fillId="0" borderId="0" xfId="4" applyNumberFormat="1" applyFont="1"/>
    <xf numFmtId="0" fontId="7" fillId="0" borderId="0" xfId="5" applyFont="1"/>
    <xf numFmtId="164" fontId="7" fillId="0" borderId="0" xfId="4" applyNumberFormat="1" applyFont="1"/>
    <xf numFmtId="0" fontId="8" fillId="0" borderId="0" xfId="4" applyFont="1"/>
    <xf numFmtId="2" fontId="7" fillId="0" borderId="0" xfId="0" applyNumberFormat="1" applyFont="1" applyAlignment="1">
      <alignment horizontal="center"/>
    </xf>
    <xf numFmtId="2" fontId="7" fillId="0" borderId="0" xfId="4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5" borderId="6" xfId="0" applyFont="1" applyFill="1" applyBorder="1" applyAlignment="1">
      <alignment vertical="center"/>
    </xf>
    <xf numFmtId="0" fontId="11" fillId="5" borderId="5" xfId="0" applyFont="1" applyFill="1" applyBorder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7" borderId="9" xfId="0" applyFont="1" applyFill="1" applyBorder="1" applyAlignment="1">
      <alignment horizontal="center" wrapText="1"/>
    </xf>
    <xf numFmtId="0" fontId="13" fillId="8" borderId="9" xfId="0" applyFont="1" applyFill="1" applyBorder="1" applyAlignment="1">
      <alignment horizontal="center" wrapText="1"/>
    </xf>
    <xf numFmtId="1" fontId="6" fillId="0" borderId="10" xfId="0" applyNumberFormat="1" applyFont="1" applyBorder="1" applyAlignment="1">
      <alignment horizontal="left" vertical="center"/>
    </xf>
    <xf numFmtId="1" fontId="6" fillId="0" borderId="10" xfId="0" applyNumberFormat="1" applyFont="1" applyBorder="1" applyAlignment="1">
      <alignment horizontal="center" vertical="center"/>
    </xf>
    <xf numFmtId="1" fontId="6" fillId="6" borderId="10" xfId="0" applyNumberFormat="1" applyFont="1" applyFill="1" applyBorder="1" applyAlignment="1">
      <alignment horizontal="center" vertical="center" wrapText="1"/>
    </xf>
    <xf numFmtId="1" fontId="6" fillId="7" borderId="10" xfId="0" applyNumberFormat="1" applyFont="1" applyFill="1" applyBorder="1" applyAlignment="1">
      <alignment horizontal="center" vertical="center" wrapText="1"/>
    </xf>
    <xf numFmtId="1" fontId="6" fillId="8" borderId="10" xfId="0" applyNumberFormat="1" applyFont="1" applyFill="1" applyBorder="1" applyAlignment="1">
      <alignment horizontal="center" vertical="center" wrapText="1"/>
    </xf>
    <xf numFmtId="49" fontId="6" fillId="6" borderId="10" xfId="0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" fontId="6" fillId="7" borderId="10" xfId="0" applyNumberFormat="1" applyFont="1" applyFill="1" applyBorder="1" applyAlignment="1">
      <alignment horizontal="center" vertical="center"/>
    </xf>
    <xf numFmtId="1" fontId="6" fillId="8" borderId="10" xfId="0" applyNumberFormat="1" applyFont="1" applyFill="1" applyBorder="1" applyAlignment="1">
      <alignment horizontal="center" vertical="center"/>
    </xf>
    <xf numFmtId="1" fontId="6" fillId="6" borderId="10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8" borderId="10" xfId="0" applyFont="1" applyFill="1" applyBorder="1" applyAlignment="1">
      <alignment horizontal="center" vertical="center"/>
    </xf>
    <xf numFmtId="0" fontId="6" fillId="0" borderId="0" xfId="0" applyFont="1"/>
    <xf numFmtId="49" fontId="0" fillId="0" borderId="0" xfId="0" applyNumberFormat="1"/>
    <xf numFmtId="0" fontId="14" fillId="0" borderId="0" xfId="0" applyFont="1"/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7" fillId="15" borderId="0" xfId="4" applyFont="1" applyFill="1"/>
    <xf numFmtId="0" fontId="0" fillId="15" borderId="0" xfId="0" applyFill="1"/>
    <xf numFmtId="1" fontId="7" fillId="15" borderId="0" xfId="4" applyNumberFormat="1" applyFont="1" applyFill="1"/>
    <xf numFmtId="0" fontId="7" fillId="15" borderId="0" xfId="5" applyFont="1" applyFill="1"/>
    <xf numFmtId="164" fontId="7" fillId="15" borderId="0" xfId="4" applyNumberFormat="1" applyFont="1" applyFill="1"/>
    <xf numFmtId="0" fontId="8" fillId="15" borderId="0" xfId="4" applyFont="1" applyFill="1"/>
    <xf numFmtId="2" fontId="7" fillId="15" borderId="0" xfId="0" applyNumberFormat="1" applyFont="1" applyFill="1" applyAlignment="1">
      <alignment horizontal="center"/>
    </xf>
    <xf numFmtId="2" fontId="7" fillId="15" borderId="0" xfId="4" applyNumberFormat="1" applyFont="1" applyFill="1" applyAlignment="1">
      <alignment horizontal="center"/>
    </xf>
    <xf numFmtId="0" fontId="15" fillId="15" borderId="0" xfId="4" applyFont="1" applyFill="1"/>
    <xf numFmtId="0" fontId="16" fillId="15" borderId="0" xfId="4" applyFont="1" applyFill="1"/>
    <xf numFmtId="0" fontId="12" fillId="15" borderId="0" xfId="0" applyFont="1" applyFill="1" applyAlignment="1">
      <alignment horizontal="center" vertical="center"/>
    </xf>
    <xf numFmtId="49" fontId="6" fillId="16" borderId="10" xfId="0" applyNumberFormat="1" applyFont="1" applyFill="1" applyBorder="1" applyAlignment="1">
      <alignment horizontal="center" vertical="center"/>
    </xf>
    <xf numFmtId="1" fontId="6" fillId="0" borderId="12" xfId="0" applyNumberFormat="1" applyFont="1" applyBorder="1" applyAlignment="1">
      <alignment horizontal="center" vertical="center"/>
    </xf>
    <xf numFmtId="1" fontId="6" fillId="6" borderId="13" xfId="0" applyNumberFormat="1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left" vertical="center"/>
    </xf>
    <xf numFmtId="0" fontId="18" fillId="0" borderId="11" xfId="0" applyFont="1" applyBorder="1"/>
    <xf numFmtId="0" fontId="0" fillId="0" borderId="0" xfId="0" applyAlignment="1">
      <alignment wrapText="1"/>
    </xf>
    <xf numFmtId="49" fontId="0" fillId="0" borderId="0" xfId="0" applyNumberFormat="1" applyAlignment="1">
      <alignment horizontal="left" vertical="center"/>
    </xf>
    <xf numFmtId="49" fontId="21" fillId="9" borderId="15" xfId="0" applyNumberFormat="1" applyFont="1" applyFill="1" applyBorder="1" applyAlignment="1">
      <alignment vertical="center"/>
    </xf>
    <xf numFmtId="0" fontId="21" fillId="9" borderId="15" xfId="0" applyFont="1" applyFill="1" applyBorder="1" applyAlignment="1">
      <alignment vertical="center"/>
    </xf>
    <xf numFmtId="49" fontId="21" fillId="9" borderId="0" xfId="0" applyNumberFormat="1" applyFont="1" applyFill="1" applyAlignment="1">
      <alignment vertical="center"/>
    </xf>
    <xf numFmtId="0" fontId="21" fillId="9" borderId="0" xfId="0" applyFont="1" applyFill="1" applyAlignment="1">
      <alignment vertical="center"/>
    </xf>
    <xf numFmtId="0" fontId="21" fillId="13" borderId="0" xfId="0" applyFont="1" applyFill="1" applyAlignment="1">
      <alignment vertical="center"/>
    </xf>
    <xf numFmtId="0" fontId="21" fillId="10" borderId="0" xfId="0" applyFont="1" applyFill="1" applyAlignment="1">
      <alignment vertical="center"/>
    </xf>
    <xf numFmtId="0" fontId="21" fillId="11" borderId="0" xfId="0" applyFont="1" applyFill="1" applyAlignment="1">
      <alignment vertical="center"/>
    </xf>
    <xf numFmtId="0" fontId="21" fillId="12" borderId="0" xfId="0" applyFont="1" applyFill="1" applyAlignment="1">
      <alignment vertical="center"/>
    </xf>
    <xf numFmtId="0" fontId="21" fillId="14" borderId="0" xfId="0" applyFont="1" applyFill="1" applyAlignment="1">
      <alignment vertical="center"/>
    </xf>
    <xf numFmtId="49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/>
    <xf numFmtId="0" fontId="10" fillId="15" borderId="0" xfId="0" applyFont="1" applyFill="1" applyAlignment="1">
      <alignment horizontal="left" vertical="center"/>
    </xf>
    <xf numFmtId="0" fontId="9" fillId="17" borderId="0" xfId="0" applyFont="1" applyFill="1" applyAlignment="1">
      <alignment horizontal="center" vertical="center"/>
    </xf>
    <xf numFmtId="0" fontId="13" fillId="18" borderId="0" xfId="0" applyFont="1" applyFill="1" applyAlignment="1">
      <alignment horizontal="center" wrapText="1"/>
    </xf>
    <xf numFmtId="49" fontId="21" fillId="10" borderId="0" xfId="0" applyNumberFormat="1" applyFont="1" applyFill="1" applyAlignment="1">
      <alignment vertical="center"/>
    </xf>
    <xf numFmtId="49" fontId="21" fillId="13" borderId="0" xfId="0" applyNumberFormat="1" applyFont="1" applyFill="1" applyAlignment="1">
      <alignment vertical="center"/>
    </xf>
    <xf numFmtId="49" fontId="21" fillId="11" borderId="0" xfId="0" applyNumberFormat="1" applyFont="1" applyFill="1" applyAlignment="1">
      <alignment vertical="center"/>
    </xf>
    <xf numFmtId="49" fontId="21" fillId="12" borderId="0" xfId="0" applyNumberFormat="1" applyFont="1" applyFill="1" applyAlignment="1">
      <alignment vertical="center"/>
    </xf>
    <xf numFmtId="49" fontId="21" fillId="14" borderId="0" xfId="0" applyNumberFormat="1" applyFont="1" applyFill="1" applyAlignment="1">
      <alignment vertical="center"/>
    </xf>
    <xf numFmtId="0" fontId="6" fillId="19" borderId="0" xfId="0" applyFont="1" applyFill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0" fillId="12" borderId="0" xfId="0" applyFill="1"/>
    <xf numFmtId="0" fontId="22" fillId="24" borderId="3" xfId="0" applyFont="1" applyFill="1" applyBorder="1" applyAlignment="1">
      <alignment vertical="center"/>
    </xf>
    <xf numFmtId="0" fontId="15" fillId="24" borderId="4" xfId="0" applyFont="1" applyFill="1" applyBorder="1" applyAlignment="1">
      <alignment vertical="center"/>
    </xf>
    <xf numFmtId="0" fontId="15" fillId="24" borderId="5" xfId="0" applyFont="1" applyFill="1" applyBorder="1" applyAlignment="1">
      <alignment vertical="center"/>
    </xf>
    <xf numFmtId="0" fontId="22" fillId="25" borderId="0" xfId="0" applyFont="1" applyFill="1" applyAlignment="1">
      <alignment horizontal="center" vertical="center"/>
    </xf>
    <xf numFmtId="0" fontId="22" fillId="20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7" fillId="0" borderId="0" xfId="4" applyFont="1" applyProtection="1">
      <protection locked="0"/>
    </xf>
    <xf numFmtId="0" fontId="7" fillId="0" borderId="0" xfId="5" applyFont="1" applyProtection="1">
      <protection locked="0"/>
    </xf>
    <xf numFmtId="164" fontId="7" fillId="0" borderId="0" xfId="4" applyNumberFormat="1" applyFont="1" applyProtection="1">
      <protection locked="0"/>
    </xf>
    <xf numFmtId="0" fontId="8" fillId="0" borderId="0" xfId="4" applyFont="1" applyProtection="1"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2" fontId="7" fillId="0" borderId="0" xfId="4" applyNumberFormat="1" applyFont="1" applyAlignment="1" applyProtection="1">
      <alignment horizontal="center"/>
      <protection locked="0"/>
    </xf>
    <xf numFmtId="0" fontId="22" fillId="21" borderId="3" xfId="0" applyFont="1" applyFill="1" applyBorder="1" applyAlignment="1" applyProtection="1">
      <alignment vertical="center"/>
      <protection locked="0"/>
    </xf>
    <xf numFmtId="0" fontId="11" fillId="21" borderId="4" xfId="0" applyFont="1" applyFill="1" applyBorder="1" applyAlignment="1" applyProtection="1">
      <alignment vertical="center"/>
      <protection locked="0"/>
    </xf>
    <xf numFmtId="0" fontId="11" fillId="21" borderId="5" xfId="0" applyFont="1" applyFill="1" applyBorder="1" applyAlignment="1" applyProtection="1">
      <alignment vertical="center"/>
      <protection locked="0"/>
    </xf>
    <xf numFmtId="0" fontId="9" fillId="5" borderId="6" xfId="0" applyFont="1" applyFill="1" applyBorder="1" applyAlignment="1" applyProtection="1">
      <alignment vertical="center"/>
      <protection locked="0"/>
    </xf>
    <xf numFmtId="0" fontId="11" fillId="5" borderId="5" xfId="0" applyFont="1" applyFill="1" applyBorder="1" applyProtection="1">
      <protection locked="0"/>
    </xf>
    <xf numFmtId="0" fontId="13" fillId="0" borderId="8" xfId="0" applyFont="1" applyBorder="1" applyAlignment="1" applyProtection="1">
      <alignment horizontal="center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7" borderId="9" xfId="0" applyFont="1" applyFill="1" applyBorder="1" applyAlignment="1" applyProtection="1">
      <alignment horizontal="center" wrapText="1"/>
      <protection locked="0"/>
    </xf>
    <xf numFmtId="0" fontId="13" fillId="8" borderId="9" xfId="0" applyFont="1" applyFill="1" applyBorder="1" applyAlignment="1" applyProtection="1">
      <alignment horizontal="center" wrapText="1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49" fontId="6" fillId="0" borderId="11" xfId="0" applyNumberFormat="1" applyFont="1" applyBorder="1" applyAlignment="1" applyProtection="1">
      <alignment horizontal="center" vertical="center"/>
      <protection locked="0"/>
    </xf>
    <xf numFmtId="0" fontId="6" fillId="6" borderId="10" xfId="0" applyFont="1" applyFill="1" applyBorder="1" applyAlignment="1" applyProtection="1">
      <alignment horizontal="center" vertical="center"/>
      <protection locked="0"/>
    </xf>
    <xf numFmtId="0" fontId="6" fillId="7" borderId="10" xfId="0" applyFont="1" applyFill="1" applyBorder="1" applyAlignment="1" applyProtection="1">
      <alignment horizontal="center" vertical="center"/>
      <protection locked="0"/>
    </xf>
    <xf numFmtId="1" fontId="6" fillId="8" borderId="10" xfId="0" applyNumberFormat="1" applyFont="1" applyFill="1" applyBorder="1" applyAlignment="1" applyProtection="1">
      <alignment horizontal="center" vertical="center" wrapText="1"/>
      <protection locked="0"/>
    </xf>
    <xf numFmtId="49" fontId="6" fillId="6" borderId="10" xfId="0" applyNumberFormat="1" applyFont="1" applyFill="1" applyBorder="1" applyAlignment="1" applyProtection="1">
      <alignment horizontal="center" vertical="center"/>
      <protection locked="0"/>
    </xf>
    <xf numFmtId="49" fontId="6" fillId="16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0" fontId="22" fillId="22" borderId="7" xfId="0" applyFont="1" applyFill="1" applyBorder="1" applyAlignment="1" applyProtection="1">
      <alignment horizontal="center" vertical="center"/>
      <protection locked="0"/>
    </xf>
    <xf numFmtId="0" fontId="22" fillId="22" borderId="6" xfId="0" applyFont="1" applyFill="1" applyBorder="1" applyAlignment="1" applyProtection="1">
      <alignment horizontal="center" vertical="center"/>
      <protection locked="0"/>
    </xf>
    <xf numFmtId="0" fontId="22" fillId="23" borderId="17" xfId="0" applyFont="1" applyFill="1" applyBorder="1" applyAlignment="1" applyProtection="1">
      <alignment horizontal="center" vertical="center"/>
      <protection locked="0"/>
    </xf>
    <xf numFmtId="0" fontId="22" fillId="23" borderId="18" xfId="0" applyFont="1" applyFill="1" applyBorder="1" applyAlignment="1" applyProtection="1">
      <alignment horizontal="center" vertical="center"/>
      <protection locked="0"/>
    </xf>
    <xf numFmtId="0" fontId="22" fillId="23" borderId="19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/>
    </xf>
    <xf numFmtId="0" fontId="10" fillId="0" borderId="2" xfId="0" applyFont="1" applyBorder="1" applyAlignment="1">
      <alignment horizontal="left" vertical="center"/>
    </xf>
    <xf numFmtId="0" fontId="22" fillId="23" borderId="7" xfId="0" applyFont="1" applyFill="1" applyBorder="1" applyAlignment="1">
      <alignment horizontal="center" vertical="center"/>
    </xf>
    <xf numFmtId="0" fontId="22" fillId="23" borderId="17" xfId="0" applyFont="1" applyFill="1" applyBorder="1" applyAlignment="1">
      <alignment horizontal="center" vertical="center"/>
    </xf>
    <xf numFmtId="0" fontId="22" fillId="23" borderId="18" xfId="0" applyFont="1" applyFill="1" applyBorder="1" applyAlignment="1">
      <alignment horizontal="center" vertical="center"/>
    </xf>
    <xf numFmtId="0" fontId="22" fillId="23" borderId="19" xfId="0" applyFont="1" applyFill="1" applyBorder="1" applyAlignment="1">
      <alignment horizontal="center" vertical="center"/>
    </xf>
  </cellXfs>
  <cellStyles count="60">
    <cellStyle name="20% - Isticanje1" xfId="28" builtinId="30" customBuiltin="1"/>
    <cellStyle name="20% - Isticanje2" xfId="32" builtinId="34" customBuiltin="1"/>
    <cellStyle name="20% - Isticanje3" xfId="36" builtinId="38" customBuiltin="1"/>
    <cellStyle name="20% - Isticanje4" xfId="40" builtinId="42" customBuiltin="1"/>
    <cellStyle name="20% - Isticanje5" xfId="44" builtinId="46" customBuiltin="1"/>
    <cellStyle name="20% - Isticanje6" xfId="48" builtinId="50" customBuiltin="1"/>
    <cellStyle name="40% - Isticanje1" xfId="29" builtinId="31" customBuiltin="1"/>
    <cellStyle name="40% - Isticanje2" xfId="33" builtinId="35" customBuiltin="1"/>
    <cellStyle name="40% - Isticanje3" xfId="37" builtinId="39" customBuiltin="1"/>
    <cellStyle name="40% - Isticanje4" xfId="41" builtinId="43" customBuiltin="1"/>
    <cellStyle name="40% - Isticanje5" xfId="45" builtinId="47" customBuiltin="1"/>
    <cellStyle name="40% - Isticanje6" xfId="49" builtinId="51" customBuiltin="1"/>
    <cellStyle name="60% - Isticanje1" xfId="30" builtinId="32" customBuiltin="1"/>
    <cellStyle name="60% - Isticanje1 2" xfId="54" xr:uid="{E7984377-57BB-43C8-A480-E175D20C4775}"/>
    <cellStyle name="60% - Isticanje2" xfId="34" builtinId="36" customBuiltin="1"/>
    <cellStyle name="60% - Isticanje2 2" xfId="55" xr:uid="{E83E8786-F9D0-4AA3-92E2-1D220E4BBA0E}"/>
    <cellStyle name="60% - Isticanje3" xfId="38" builtinId="40" customBuiltin="1"/>
    <cellStyle name="60% - Isticanje3 2" xfId="56" xr:uid="{51A33F96-F613-410E-9994-8F5C03B3A206}"/>
    <cellStyle name="60% - Isticanje4" xfId="42" builtinId="44" customBuiltin="1"/>
    <cellStyle name="60% - Isticanje4 2" xfId="57" xr:uid="{80E78099-9F4D-4696-B6ED-5B7A0FB9E0C8}"/>
    <cellStyle name="60% - Isticanje5" xfId="46" builtinId="48" customBuiltin="1"/>
    <cellStyle name="60% - Isticanje5 2" xfId="58" xr:uid="{BC538435-9EF8-4552-B5D3-B15A647A5570}"/>
    <cellStyle name="60% - Isticanje6" xfId="50" builtinId="52" customBuiltin="1"/>
    <cellStyle name="60% - Isticanje6 2" xfId="59" xr:uid="{1613C4D6-CC39-4ED9-A4C6-81F3C8EEA756}"/>
    <cellStyle name="Bad 2" xfId="1" xr:uid="{00000000-0005-0000-0000-000000000000}"/>
    <cellStyle name="Bilješka 2" xfId="52" xr:uid="{A91CBF68-31A9-4449-8C7D-A89F903DFD72}"/>
    <cellStyle name="Currency 2" xfId="2" xr:uid="{00000000-0005-0000-0000-000001000000}"/>
    <cellStyle name="Dobro" xfId="16" builtinId="26" customBuiltin="1"/>
    <cellStyle name="Good 2" xfId="3" xr:uid="{00000000-0005-0000-0000-000002000000}"/>
    <cellStyle name="Isticanje1" xfId="27" builtinId="29" customBuiltin="1"/>
    <cellStyle name="Isticanje2" xfId="31" builtinId="33" customBuiltin="1"/>
    <cellStyle name="Isticanje3" xfId="35" builtinId="37" customBuiltin="1"/>
    <cellStyle name="Isticanje4" xfId="39" builtinId="41" customBuiltin="1"/>
    <cellStyle name="Isticanje5" xfId="43" builtinId="45" customBuiltin="1"/>
    <cellStyle name="Isticanje6" xfId="47" builtinId="49" customBuiltin="1"/>
    <cellStyle name="Izlaz" xfId="20" builtinId="21" customBuiltin="1"/>
    <cellStyle name="Izračun" xfId="21" builtinId="22" customBuiltin="1"/>
    <cellStyle name="Loše" xfId="17" builtinId="27" customBuiltin="1"/>
    <cellStyle name="Naslov" xfId="11" builtinId="15" customBuiltin="1"/>
    <cellStyle name="Naslov 1" xfId="12" builtinId="16" customBuiltin="1"/>
    <cellStyle name="Naslov 2" xfId="13" builtinId="17" customBuiltin="1"/>
    <cellStyle name="Naslov 3" xfId="14" builtinId="18" customBuiltin="1"/>
    <cellStyle name="Naslov 4" xfId="15" builtinId="19" customBuiltin="1"/>
    <cellStyle name="Navadno 2 3" xfId="4" xr:uid="{00000000-0005-0000-0000-000003000000}"/>
    <cellStyle name="Navadno 5" xfId="5" xr:uid="{00000000-0005-0000-0000-000004000000}"/>
    <cellStyle name="Neutralno" xfId="18" builtinId="28" customBuiltin="1"/>
    <cellStyle name="Neutralno 2" xfId="53" xr:uid="{B0E3C139-4944-4AB2-AB3A-5D8E422ADAF3}"/>
    <cellStyle name="Normal 2" xfId="6" xr:uid="{00000000-0005-0000-0000-000005000000}"/>
    <cellStyle name="Normal 2 2" xfId="7" xr:uid="{00000000-0005-0000-0000-000006000000}"/>
    <cellStyle name="Normal 3" xfId="8" xr:uid="{00000000-0005-0000-0000-000007000000}"/>
    <cellStyle name="Normalno" xfId="0" builtinId="0" customBuiltin="1"/>
    <cellStyle name="Normalno 2" xfId="51" xr:uid="{6B08A188-09D0-418A-A1B7-5C5CFA8FAC44}"/>
    <cellStyle name="Note 2" xfId="9" xr:uid="{00000000-0005-0000-0000-000009000000}"/>
    <cellStyle name="Note 3" xfId="10" xr:uid="{00000000-0005-0000-0000-00000A000000}"/>
    <cellStyle name="Povezana ćelija" xfId="22" builtinId="24" customBuiltin="1"/>
    <cellStyle name="Provjera ćelije" xfId="23" builtinId="23" customBuiltin="1"/>
    <cellStyle name="Tekst objašnjenja" xfId="25" builtinId="53" customBuiltin="1"/>
    <cellStyle name="Tekst upozorenja" xfId="24" builtinId="11" customBuiltin="1"/>
    <cellStyle name="Ukupni zbroj" xfId="26" builtinId="25" customBuiltin="1"/>
    <cellStyle name="Unos" xfId="19" builtinId="20" customBuiltin="1"/>
  </cellStyles>
  <dxfs count="8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fill>
        <patternFill patternType="solid">
          <fgColor indexed="64"/>
          <bgColor theme="7" tint="0.5999938962981048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fill>
        <patternFill patternType="solid">
          <fgColor indexed="64"/>
          <bgColor theme="7" tint="0.5999938962981048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fill>
        <patternFill patternType="solid">
          <fgColor indexed="64"/>
          <bgColor theme="7" tint="0.59999389629810485"/>
        </patternFill>
      </fill>
      <alignment horizontal="general" vertical="center" textRotation="0" wrapText="0" indent="0" justifyLastLine="0" shrinkToFit="0" readingOrder="0"/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fill>
        <patternFill patternType="solid">
          <fgColor indexed="64"/>
          <bgColor theme="7" tint="0.5999938962981048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209550</xdr:colOff>
      <xdr:row>5</xdr:row>
      <xdr:rowOff>76200</xdr:rowOff>
    </xdr:from>
    <xdr:ext cx="504821" cy="692603"/>
    <xdr:pic>
      <xdr:nvPicPr>
        <xdr:cNvPr id="8" name="image2.png">
          <a:extLst>
            <a:ext uri="{FF2B5EF4-FFF2-40B4-BE49-F238E27FC236}">
              <a16:creationId xmlns:a16="http://schemas.microsoft.com/office/drawing/2014/main" id="{124E9D16-870D-4F80-8AE4-4AADC8AAE7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934575" y="1076325"/>
          <a:ext cx="504821" cy="69260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11</xdr:col>
      <xdr:colOff>228607</xdr:colOff>
      <xdr:row>5</xdr:row>
      <xdr:rowOff>123832</xdr:rowOff>
    </xdr:from>
    <xdr:ext cx="504821" cy="683075"/>
    <xdr:pic>
      <xdr:nvPicPr>
        <xdr:cNvPr id="9" name="image3.png">
          <a:extLst>
            <a:ext uri="{FF2B5EF4-FFF2-40B4-BE49-F238E27FC236}">
              <a16:creationId xmlns:a16="http://schemas.microsoft.com/office/drawing/2014/main" id="{CCD3FDCC-85D9-40BA-8A8E-2C3595228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972557" y="1123957"/>
          <a:ext cx="504821" cy="6830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10</xdr:col>
      <xdr:colOff>190504</xdr:colOff>
      <xdr:row>5</xdr:row>
      <xdr:rowOff>142879</xdr:rowOff>
    </xdr:from>
    <xdr:ext cx="514350" cy="683075"/>
    <xdr:pic>
      <xdr:nvPicPr>
        <xdr:cNvPr id="10" name="image1.png">
          <a:extLst>
            <a:ext uri="{FF2B5EF4-FFF2-40B4-BE49-F238E27FC236}">
              <a16:creationId xmlns:a16="http://schemas.microsoft.com/office/drawing/2014/main" id="{5083B276-6587-4B15-B86D-612A9E34A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7953379" y="1143004"/>
          <a:ext cx="514350" cy="6830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9</xdr:col>
      <xdr:colOff>228607</xdr:colOff>
      <xdr:row>5</xdr:row>
      <xdr:rowOff>123832</xdr:rowOff>
    </xdr:from>
    <xdr:ext cx="504821" cy="683075"/>
    <xdr:pic>
      <xdr:nvPicPr>
        <xdr:cNvPr id="11" name="image5.png">
          <a:extLst>
            <a:ext uri="{FF2B5EF4-FFF2-40B4-BE49-F238E27FC236}">
              <a16:creationId xmlns:a16="http://schemas.microsoft.com/office/drawing/2014/main" id="{CA70D4C1-B00D-4221-BB41-0D3D17B98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7010407" y="1123957"/>
          <a:ext cx="504821" cy="6830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6</xdr:col>
      <xdr:colOff>228607</xdr:colOff>
      <xdr:row>5</xdr:row>
      <xdr:rowOff>142879</xdr:rowOff>
    </xdr:from>
    <xdr:ext cx="523878" cy="664028"/>
    <xdr:pic>
      <xdr:nvPicPr>
        <xdr:cNvPr id="12" name="image4.png">
          <a:extLst>
            <a:ext uri="{FF2B5EF4-FFF2-40B4-BE49-F238E27FC236}">
              <a16:creationId xmlns:a16="http://schemas.microsoft.com/office/drawing/2014/main" id="{6A6F5B86-02DB-4023-BB3F-1DA063278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xfrm>
          <a:off x="4752982" y="1143004"/>
          <a:ext cx="523878" cy="66402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238125</xdr:colOff>
      <xdr:row>5</xdr:row>
      <xdr:rowOff>142879</xdr:rowOff>
    </xdr:from>
    <xdr:ext cx="504821" cy="664028"/>
    <xdr:pic>
      <xdr:nvPicPr>
        <xdr:cNvPr id="13" name="image6.png">
          <a:extLst>
            <a:ext uri="{FF2B5EF4-FFF2-40B4-BE49-F238E27FC236}">
              <a16:creationId xmlns:a16="http://schemas.microsoft.com/office/drawing/2014/main" id="{8D38789C-FBFB-4743-A5D4-9FCFC06CC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>
        <a:xfrm>
          <a:off x="3781425" y="1143004"/>
          <a:ext cx="504821" cy="6640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219071</xdr:colOff>
      <xdr:row>4</xdr:row>
      <xdr:rowOff>219071</xdr:rowOff>
    </xdr:from>
    <xdr:ext cx="504821" cy="692603"/>
    <xdr:pic>
      <xdr:nvPicPr>
        <xdr:cNvPr id="7" name="image2.png">
          <a:extLst>
            <a:ext uri="{FF2B5EF4-FFF2-40B4-BE49-F238E27FC236}">
              <a16:creationId xmlns:a16="http://schemas.microsoft.com/office/drawing/2014/main" id="{B96BBAD0-DED5-6E19-630C-F3000BC85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905996" y="1743071"/>
          <a:ext cx="504821" cy="69260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11</xdr:col>
      <xdr:colOff>238128</xdr:colOff>
      <xdr:row>4</xdr:row>
      <xdr:rowOff>266703</xdr:rowOff>
    </xdr:from>
    <xdr:ext cx="504821" cy="683075"/>
    <xdr:pic>
      <xdr:nvPicPr>
        <xdr:cNvPr id="6" name="image3.png">
          <a:extLst>
            <a:ext uri="{FF2B5EF4-FFF2-40B4-BE49-F238E27FC236}">
              <a16:creationId xmlns:a16="http://schemas.microsoft.com/office/drawing/2014/main" id="{D7A8AA28-E15A-791F-A7AA-A48DACEDD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8943978" y="1790703"/>
          <a:ext cx="504821" cy="6830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10</xdr:col>
      <xdr:colOff>200025</xdr:colOff>
      <xdr:row>4</xdr:row>
      <xdr:rowOff>285750</xdr:rowOff>
    </xdr:from>
    <xdr:ext cx="514350" cy="683075"/>
    <xdr:pic>
      <xdr:nvPicPr>
        <xdr:cNvPr id="5" name="image1.png">
          <a:extLst>
            <a:ext uri="{FF2B5EF4-FFF2-40B4-BE49-F238E27FC236}">
              <a16:creationId xmlns:a16="http://schemas.microsoft.com/office/drawing/2014/main" id="{AF1A7EB1-3ABD-BE33-5802-C647BC256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7924800" y="1809750"/>
          <a:ext cx="514350" cy="6830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9</xdr:col>
      <xdr:colOff>238128</xdr:colOff>
      <xdr:row>4</xdr:row>
      <xdr:rowOff>266703</xdr:rowOff>
    </xdr:from>
    <xdr:ext cx="504821" cy="683075"/>
    <xdr:pic>
      <xdr:nvPicPr>
        <xdr:cNvPr id="4" name="image5.png">
          <a:extLst>
            <a:ext uri="{FF2B5EF4-FFF2-40B4-BE49-F238E27FC236}">
              <a16:creationId xmlns:a16="http://schemas.microsoft.com/office/drawing/2014/main" id="{7A48A919-729B-0DB7-26FD-889BC3E41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>
        <a:xfrm>
          <a:off x="6981828" y="1790703"/>
          <a:ext cx="504821" cy="6830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6</xdr:col>
      <xdr:colOff>238128</xdr:colOff>
      <xdr:row>4</xdr:row>
      <xdr:rowOff>285750</xdr:rowOff>
    </xdr:from>
    <xdr:ext cx="523878" cy="664028"/>
    <xdr:pic>
      <xdr:nvPicPr>
        <xdr:cNvPr id="3" name="image4.png">
          <a:extLst>
            <a:ext uri="{FF2B5EF4-FFF2-40B4-BE49-F238E27FC236}">
              <a16:creationId xmlns:a16="http://schemas.microsoft.com/office/drawing/2014/main" id="{66B174D5-0CE8-FB6D-E89C-0B742A5B5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>
        <a:xfrm>
          <a:off x="4762503" y="1809750"/>
          <a:ext cx="523878" cy="664028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247646</xdr:colOff>
      <xdr:row>4</xdr:row>
      <xdr:rowOff>285750</xdr:rowOff>
    </xdr:from>
    <xdr:ext cx="504821" cy="664028"/>
    <xdr:pic>
      <xdr:nvPicPr>
        <xdr:cNvPr id="2" name="image6.png">
          <a:extLst>
            <a:ext uri="{FF2B5EF4-FFF2-40B4-BE49-F238E27FC236}">
              <a16:creationId xmlns:a16="http://schemas.microsoft.com/office/drawing/2014/main" id="{916C1387-8437-DB8B-FB07-4D5CDFE86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>
        <a:xfrm>
          <a:off x="3790946" y="1809750"/>
          <a:ext cx="504821" cy="664028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>
    <xdr:from>
      <xdr:col>2</xdr:col>
      <xdr:colOff>95249</xdr:colOff>
      <xdr:row>10</xdr:row>
      <xdr:rowOff>190499</xdr:rowOff>
    </xdr:from>
    <xdr:to>
      <xdr:col>2</xdr:col>
      <xdr:colOff>1552574</xdr:colOff>
      <xdr:row>15</xdr:row>
      <xdr:rowOff>47625</xdr:rowOff>
    </xdr:to>
    <xdr:sp macro="" textlink="">
      <xdr:nvSpPr>
        <xdr:cNvPr id="8" name="Oblačić: crta 7">
          <a:extLst>
            <a:ext uri="{FF2B5EF4-FFF2-40B4-BE49-F238E27FC236}">
              <a16:creationId xmlns:a16="http://schemas.microsoft.com/office/drawing/2014/main" id="{9A078E79-0209-F700-EFA9-686494A3CAC8}"/>
            </a:ext>
          </a:extLst>
        </xdr:cNvPr>
        <xdr:cNvSpPr/>
      </xdr:nvSpPr>
      <xdr:spPr>
        <a:xfrm>
          <a:off x="371474" y="3314699"/>
          <a:ext cx="1457325" cy="809626"/>
        </a:xfrm>
        <a:prstGeom prst="borderCallout1">
          <a:avLst>
            <a:gd name="adj1" fmla="val 2658"/>
            <a:gd name="adj2" fmla="val 50491"/>
            <a:gd name="adj3" fmla="val -76920"/>
            <a:gd name="adj4" fmla="val 5002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r-HR" sz="1100"/>
            <a:t>Upišite naziv materijala (šifra</a:t>
          </a:r>
          <a:r>
            <a:rPr lang="hr-HR" sz="1100" baseline="0"/>
            <a:t> sa uzoraka ili ime iverala)</a:t>
          </a:r>
        </a:p>
        <a:p>
          <a:pPr algn="l"/>
          <a:endParaRPr lang="hr-HR" sz="1100" baseline="0"/>
        </a:p>
      </xdr:txBody>
    </xdr:sp>
    <xdr:clientData/>
  </xdr:twoCellAnchor>
  <xdr:twoCellAnchor>
    <xdr:from>
      <xdr:col>2</xdr:col>
      <xdr:colOff>1009650</xdr:colOff>
      <xdr:row>16</xdr:row>
      <xdr:rowOff>38101</xdr:rowOff>
    </xdr:from>
    <xdr:to>
      <xdr:col>4</xdr:col>
      <xdr:colOff>0</xdr:colOff>
      <xdr:row>18</xdr:row>
      <xdr:rowOff>152401</xdr:rowOff>
    </xdr:to>
    <xdr:sp macro="" textlink="">
      <xdr:nvSpPr>
        <xdr:cNvPr id="9" name="Oblačić: crta 8">
          <a:extLst>
            <a:ext uri="{FF2B5EF4-FFF2-40B4-BE49-F238E27FC236}">
              <a16:creationId xmlns:a16="http://schemas.microsoft.com/office/drawing/2014/main" id="{2F02C7CF-7243-4752-B3A6-59B33069A208}"/>
            </a:ext>
          </a:extLst>
        </xdr:cNvPr>
        <xdr:cNvSpPr/>
      </xdr:nvSpPr>
      <xdr:spPr>
        <a:xfrm>
          <a:off x="1285875" y="4305301"/>
          <a:ext cx="1266825" cy="495300"/>
        </a:xfrm>
        <a:prstGeom prst="borderCallout1">
          <a:avLst>
            <a:gd name="adj1" fmla="val 2658"/>
            <a:gd name="adj2" fmla="val 50491"/>
            <a:gd name="adj3" fmla="val -323331"/>
            <a:gd name="adj4" fmla="val 7453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r-HR" sz="1100"/>
            <a:t>Upišite debljinu iverala</a:t>
          </a:r>
        </a:p>
      </xdr:txBody>
    </xdr:sp>
    <xdr:clientData/>
  </xdr:twoCellAnchor>
  <xdr:twoCellAnchor>
    <xdr:from>
      <xdr:col>2</xdr:col>
      <xdr:colOff>1628775</xdr:colOff>
      <xdr:row>19</xdr:row>
      <xdr:rowOff>133349</xdr:rowOff>
    </xdr:from>
    <xdr:to>
      <xdr:col>5</xdr:col>
      <xdr:colOff>133350</xdr:colOff>
      <xdr:row>24</xdr:row>
      <xdr:rowOff>152400</xdr:rowOff>
    </xdr:to>
    <xdr:sp macro="" textlink="">
      <xdr:nvSpPr>
        <xdr:cNvPr id="10" name="Oblačić: crta 9">
          <a:extLst>
            <a:ext uri="{FF2B5EF4-FFF2-40B4-BE49-F238E27FC236}">
              <a16:creationId xmlns:a16="http://schemas.microsoft.com/office/drawing/2014/main" id="{97E21469-C236-40E9-896B-4F8795518B06}"/>
            </a:ext>
          </a:extLst>
        </xdr:cNvPr>
        <xdr:cNvSpPr/>
      </xdr:nvSpPr>
      <xdr:spPr>
        <a:xfrm>
          <a:off x="1905000" y="4972049"/>
          <a:ext cx="1771650" cy="971551"/>
        </a:xfrm>
        <a:prstGeom prst="borderCallout1">
          <a:avLst>
            <a:gd name="adj1" fmla="val 2658"/>
            <a:gd name="adj2" fmla="val 50491"/>
            <a:gd name="adj3" fmla="val -241406"/>
            <a:gd name="adj4" fmla="val 65181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r-HR" sz="1100"/>
            <a:t>Ispunjava referent </a:t>
          </a:r>
          <a:br>
            <a:rPr lang="hr-HR" sz="1100"/>
          </a:br>
          <a:r>
            <a:rPr lang="hr-HR" sz="1100"/>
            <a:t>(kopira se polje tablice IZBOR MATERIJALA iz lista</a:t>
          </a:r>
          <a:r>
            <a:rPr lang="hr-HR" sz="1100" baseline="0"/>
            <a:t> PODACI)</a:t>
          </a:r>
          <a:endParaRPr lang="hr-HR" sz="1100"/>
        </a:p>
      </xdr:txBody>
    </xdr:sp>
    <xdr:clientData/>
  </xdr:twoCellAnchor>
  <xdr:twoCellAnchor>
    <xdr:from>
      <xdr:col>4</xdr:col>
      <xdr:colOff>723900</xdr:colOff>
      <xdr:row>25</xdr:row>
      <xdr:rowOff>104774</xdr:rowOff>
    </xdr:from>
    <xdr:to>
      <xdr:col>6</xdr:col>
      <xdr:colOff>19050</xdr:colOff>
      <xdr:row>31</xdr:row>
      <xdr:rowOff>114299</xdr:rowOff>
    </xdr:to>
    <xdr:sp macro="" textlink="">
      <xdr:nvSpPr>
        <xdr:cNvPr id="11" name="Oblačić: crta 10">
          <a:extLst>
            <a:ext uri="{FF2B5EF4-FFF2-40B4-BE49-F238E27FC236}">
              <a16:creationId xmlns:a16="http://schemas.microsoft.com/office/drawing/2014/main" id="{E7363760-D45C-4234-8DA6-FAB8EF793652}"/>
            </a:ext>
          </a:extLst>
        </xdr:cNvPr>
        <xdr:cNvSpPr/>
      </xdr:nvSpPr>
      <xdr:spPr>
        <a:xfrm>
          <a:off x="3276600" y="6086474"/>
          <a:ext cx="1266825" cy="1152525"/>
        </a:xfrm>
        <a:prstGeom prst="borderCallout1">
          <a:avLst>
            <a:gd name="adj1" fmla="val 2658"/>
            <a:gd name="adj2" fmla="val 50491"/>
            <a:gd name="adj3" fmla="val -293944"/>
            <a:gd name="adj4" fmla="val 4295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r-HR" sz="1100"/>
            <a:t>Prva mjera</a:t>
          </a:r>
          <a:r>
            <a:rPr lang="hr-HR" sz="1100" baseline="0"/>
            <a:t> kod drvnih dekora označava mjeru koja prati god. </a:t>
          </a:r>
          <a:br>
            <a:rPr lang="hr-HR" sz="1100" baseline="0"/>
          </a:br>
          <a:r>
            <a:rPr lang="hr-HR" sz="1100" baseline="0"/>
            <a:t>Mjere u milimetrima. </a:t>
          </a:r>
          <a:endParaRPr lang="hr-HR" sz="1100"/>
        </a:p>
      </xdr:txBody>
    </xdr:sp>
    <xdr:clientData/>
  </xdr:twoCellAnchor>
  <xdr:twoCellAnchor>
    <xdr:from>
      <xdr:col>5</xdr:col>
      <xdr:colOff>676275</xdr:colOff>
      <xdr:row>22</xdr:row>
      <xdr:rowOff>9525</xdr:rowOff>
    </xdr:from>
    <xdr:to>
      <xdr:col>6</xdr:col>
      <xdr:colOff>962025</xdr:colOff>
      <xdr:row>24</xdr:row>
      <xdr:rowOff>123825</xdr:rowOff>
    </xdr:to>
    <xdr:sp macro="" textlink="">
      <xdr:nvSpPr>
        <xdr:cNvPr id="12" name="Oblačić: crta 11">
          <a:extLst>
            <a:ext uri="{FF2B5EF4-FFF2-40B4-BE49-F238E27FC236}">
              <a16:creationId xmlns:a16="http://schemas.microsoft.com/office/drawing/2014/main" id="{BFEC53B7-52CA-4FE3-B1E9-47106B687D98}"/>
            </a:ext>
          </a:extLst>
        </xdr:cNvPr>
        <xdr:cNvSpPr/>
      </xdr:nvSpPr>
      <xdr:spPr>
        <a:xfrm>
          <a:off x="4219575" y="5419725"/>
          <a:ext cx="1266825" cy="495300"/>
        </a:xfrm>
        <a:prstGeom prst="borderCallout1">
          <a:avLst>
            <a:gd name="adj1" fmla="val 2658"/>
            <a:gd name="adj2" fmla="val 50491"/>
            <a:gd name="adj3" fmla="val -552177"/>
            <a:gd name="adj4" fmla="val 4521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r-HR" sz="1100"/>
            <a:t>Druga</a:t>
          </a:r>
          <a:r>
            <a:rPr lang="hr-HR" sz="1100" baseline="0"/>
            <a:t> mjera </a:t>
          </a:r>
          <a:endParaRPr lang="hr-HR" sz="1100"/>
        </a:p>
      </xdr:txBody>
    </xdr:sp>
    <xdr:clientData/>
  </xdr:twoCellAnchor>
  <xdr:twoCellAnchor>
    <xdr:from>
      <xdr:col>6</xdr:col>
      <xdr:colOff>495300</xdr:colOff>
      <xdr:row>17</xdr:row>
      <xdr:rowOff>161925</xdr:rowOff>
    </xdr:from>
    <xdr:to>
      <xdr:col>8</xdr:col>
      <xdr:colOff>161925</xdr:colOff>
      <xdr:row>21</xdr:row>
      <xdr:rowOff>66675</xdr:rowOff>
    </xdr:to>
    <xdr:sp macro="" textlink="">
      <xdr:nvSpPr>
        <xdr:cNvPr id="13" name="Oblačić: crta 12">
          <a:extLst>
            <a:ext uri="{FF2B5EF4-FFF2-40B4-BE49-F238E27FC236}">
              <a16:creationId xmlns:a16="http://schemas.microsoft.com/office/drawing/2014/main" id="{1437BA12-A3EC-4F78-9599-8EBAA7AA7AA2}"/>
            </a:ext>
          </a:extLst>
        </xdr:cNvPr>
        <xdr:cNvSpPr/>
      </xdr:nvSpPr>
      <xdr:spPr>
        <a:xfrm>
          <a:off x="5019675" y="4619625"/>
          <a:ext cx="1266825" cy="666750"/>
        </a:xfrm>
        <a:prstGeom prst="borderCallout1">
          <a:avLst>
            <a:gd name="adj1" fmla="val 2658"/>
            <a:gd name="adj2" fmla="val 50491"/>
            <a:gd name="adj3" fmla="val -293716"/>
            <a:gd name="adj4" fmla="val 5047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r-HR" sz="1100"/>
            <a:t>Broj</a:t>
          </a:r>
          <a:r>
            <a:rPr lang="hr-HR" sz="1100" baseline="0"/>
            <a:t> istih komada ploča s obzirom na mjere i kant</a:t>
          </a:r>
          <a:endParaRPr lang="hr-HR" sz="1100"/>
        </a:p>
      </xdr:txBody>
    </xdr:sp>
    <xdr:clientData/>
  </xdr:twoCellAnchor>
  <xdr:twoCellAnchor>
    <xdr:from>
      <xdr:col>8</xdr:col>
      <xdr:colOff>276225</xdr:colOff>
      <xdr:row>18</xdr:row>
      <xdr:rowOff>19049</xdr:rowOff>
    </xdr:from>
    <xdr:to>
      <xdr:col>10</xdr:col>
      <xdr:colOff>466725</xdr:colOff>
      <xdr:row>29</xdr:row>
      <xdr:rowOff>171450</xdr:rowOff>
    </xdr:to>
    <xdr:sp macro="" textlink="">
      <xdr:nvSpPr>
        <xdr:cNvPr id="14" name="Oblačić: crta 13">
          <a:extLst>
            <a:ext uri="{FF2B5EF4-FFF2-40B4-BE49-F238E27FC236}">
              <a16:creationId xmlns:a16="http://schemas.microsoft.com/office/drawing/2014/main" id="{D994B3BC-68FA-47C3-9BC4-254BDEC22B5B}"/>
            </a:ext>
          </a:extLst>
        </xdr:cNvPr>
        <xdr:cNvSpPr/>
      </xdr:nvSpPr>
      <xdr:spPr>
        <a:xfrm>
          <a:off x="6400800" y="4667249"/>
          <a:ext cx="1828800" cy="2247901"/>
        </a:xfrm>
        <a:prstGeom prst="borderCallout1">
          <a:avLst>
            <a:gd name="adj1" fmla="val 2658"/>
            <a:gd name="adj2" fmla="val 50491"/>
            <a:gd name="adj3" fmla="val -94784"/>
            <a:gd name="adj4" fmla="val 1234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r-HR" sz="1100"/>
            <a:t>Ako se radi o drvnom dekoru,</a:t>
          </a:r>
          <a:r>
            <a:rPr lang="hr-HR" sz="1100" baseline="0"/>
            <a:t> a nije vam važan smjer goda označite oznakom DA. U tom slučaju postoji mogućnost bolje optimizacije (iskoristivosti) ploče materijala. </a:t>
          </a:r>
          <a:br>
            <a:rPr lang="hr-HR" sz="1100" baseline="0"/>
          </a:br>
          <a:br>
            <a:rPr lang="hr-HR" sz="1100" baseline="0"/>
          </a:br>
          <a:r>
            <a:rPr lang="hr-HR" sz="1100" baseline="0"/>
            <a:t>Za uni dekore nije potrebno dodatno naglašavati polje slobodno okretanje</a:t>
          </a:r>
          <a:endParaRPr lang="hr-HR" sz="1100"/>
        </a:p>
      </xdr:txBody>
    </xdr:sp>
    <xdr:clientData/>
  </xdr:twoCellAnchor>
  <xdr:twoCellAnchor>
    <xdr:from>
      <xdr:col>10</xdr:col>
      <xdr:colOff>542924</xdr:colOff>
      <xdr:row>18</xdr:row>
      <xdr:rowOff>0</xdr:rowOff>
    </xdr:from>
    <xdr:to>
      <xdr:col>12</xdr:col>
      <xdr:colOff>952499</xdr:colOff>
      <xdr:row>31</xdr:row>
      <xdr:rowOff>161925</xdr:rowOff>
    </xdr:to>
    <xdr:sp macro="" textlink="">
      <xdr:nvSpPr>
        <xdr:cNvPr id="17" name="Oblačić: crta 16">
          <a:extLst>
            <a:ext uri="{FF2B5EF4-FFF2-40B4-BE49-F238E27FC236}">
              <a16:creationId xmlns:a16="http://schemas.microsoft.com/office/drawing/2014/main" id="{E2746CB3-633F-404F-A1D6-AEA716AD2062}"/>
            </a:ext>
          </a:extLst>
        </xdr:cNvPr>
        <xdr:cNvSpPr/>
      </xdr:nvSpPr>
      <xdr:spPr>
        <a:xfrm>
          <a:off x="8305799" y="4648200"/>
          <a:ext cx="2371725" cy="2638425"/>
        </a:xfrm>
        <a:prstGeom prst="borderCallout1">
          <a:avLst>
            <a:gd name="adj1" fmla="val 2658"/>
            <a:gd name="adj2" fmla="val 50491"/>
            <a:gd name="adj3" fmla="val -79722"/>
            <a:gd name="adj4" fmla="val 1824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r-HR" sz="1100"/>
            <a:t>Označite kantiranja - za izbor pravog ruba,</a:t>
          </a:r>
          <a:r>
            <a:rPr lang="hr-HR" sz="1100" baseline="0"/>
            <a:t> pogledajte tablicu IZBOR RUBOVA u sheetu PODACI </a:t>
          </a:r>
        </a:p>
        <a:p>
          <a:pPr algn="l"/>
          <a:endParaRPr lang="hr-HR" sz="1100" baseline="0"/>
        </a:p>
        <a:p>
          <a:pPr algn="l"/>
          <a:r>
            <a:rPr lang="hr-HR" sz="1100" baseline="0"/>
            <a:t>Ponovite oznaku ruba na svim stranicama na kojima želite kantiranje, a ostavite prazno na stranicama komada na kojima ne ide kantiranje </a:t>
          </a:r>
        </a:p>
        <a:p>
          <a:pPr algn="l"/>
          <a:endParaRPr lang="hr-HR" sz="1100" baseline="0"/>
        </a:p>
        <a:p>
          <a:pPr algn="l"/>
          <a:r>
            <a:rPr lang="hr-HR" sz="1100" baseline="0"/>
            <a:t>U slučaju kantiranja drugim dekorom u odnosu na ploču (npr. bijeli iveral s crnim ABS-om), navedite dekor kanta u polju slobodne napomene kupca (kolona T).  </a:t>
          </a:r>
          <a:endParaRPr lang="hr-HR" sz="1100"/>
        </a:p>
      </xdr:txBody>
    </xdr:sp>
    <xdr:clientData/>
  </xdr:twoCellAnchor>
  <xdr:twoCellAnchor>
    <xdr:from>
      <xdr:col>15</xdr:col>
      <xdr:colOff>47625</xdr:colOff>
      <xdr:row>19</xdr:row>
      <xdr:rowOff>38100</xdr:rowOff>
    </xdr:from>
    <xdr:to>
      <xdr:col>16</xdr:col>
      <xdr:colOff>561975</xdr:colOff>
      <xdr:row>29</xdr:row>
      <xdr:rowOff>95250</xdr:rowOff>
    </xdr:to>
    <xdr:sp macro="" textlink="">
      <xdr:nvSpPr>
        <xdr:cNvPr id="18" name="Oblačić: crta 17">
          <a:extLst>
            <a:ext uri="{FF2B5EF4-FFF2-40B4-BE49-F238E27FC236}">
              <a16:creationId xmlns:a16="http://schemas.microsoft.com/office/drawing/2014/main" id="{003AF87F-53F5-453C-8908-F2862A4EEDE8}"/>
            </a:ext>
          </a:extLst>
        </xdr:cNvPr>
        <xdr:cNvSpPr/>
      </xdr:nvSpPr>
      <xdr:spPr>
        <a:xfrm>
          <a:off x="10753725" y="4876800"/>
          <a:ext cx="1828800" cy="1962150"/>
        </a:xfrm>
        <a:prstGeom prst="borderCallout1">
          <a:avLst>
            <a:gd name="adj1" fmla="val 2658"/>
            <a:gd name="adj2" fmla="val 50491"/>
            <a:gd name="adj3" fmla="val -121610"/>
            <a:gd name="adj4" fmla="val 14932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r-HR" sz="1100"/>
            <a:t>Označite jednu ili više standardnih operacija koje</a:t>
          </a:r>
          <a:r>
            <a:rPr lang="hr-HR" sz="1100" baseline="0"/>
            <a:t> je potrebno na predmetnim komadima izvršiti (kolone P-S). </a:t>
          </a:r>
        </a:p>
        <a:p>
          <a:pPr algn="l"/>
          <a:endParaRPr lang="hr-HR" sz="1100" baseline="0"/>
        </a:p>
        <a:p>
          <a:pPr algn="l"/>
          <a:r>
            <a:rPr lang="hr-HR" sz="1100" baseline="0"/>
            <a:t>Za ostale napomene sa slobodnim unosom koristite kolonu "T".</a:t>
          </a:r>
          <a:endParaRPr lang="hr-HR" sz="1100"/>
        </a:p>
      </xdr:txBody>
    </xdr:sp>
    <xdr:clientData/>
  </xdr:twoCellAnchor>
  <xdr:twoCellAnchor>
    <xdr:from>
      <xdr:col>1</xdr:col>
      <xdr:colOff>247650</xdr:colOff>
      <xdr:row>32</xdr:row>
      <xdr:rowOff>0</xdr:rowOff>
    </xdr:from>
    <xdr:to>
      <xdr:col>5</xdr:col>
      <xdr:colOff>133350</xdr:colOff>
      <xdr:row>33</xdr:row>
      <xdr:rowOff>104775</xdr:rowOff>
    </xdr:to>
    <xdr:sp macro="" textlink="">
      <xdr:nvSpPr>
        <xdr:cNvPr id="15" name="Pravokutnik 14">
          <a:extLst>
            <a:ext uri="{FF2B5EF4-FFF2-40B4-BE49-F238E27FC236}">
              <a16:creationId xmlns:a16="http://schemas.microsoft.com/office/drawing/2014/main" id="{C11D5528-E975-754A-3F56-085A13BCB954}"/>
            </a:ext>
          </a:extLst>
        </xdr:cNvPr>
        <xdr:cNvSpPr/>
      </xdr:nvSpPr>
      <xdr:spPr>
        <a:xfrm>
          <a:off x="247650" y="7315200"/>
          <a:ext cx="3429000" cy="295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r-HR" sz="1100"/>
            <a:t>PRIMJER</a:t>
          </a:r>
          <a:r>
            <a:rPr lang="hr-HR" sz="1100" baseline="0"/>
            <a:t> ZA SPAJANJE PLOČA ISTOG DEKORA:</a:t>
          </a: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5</xdr:col>
      <xdr:colOff>161925</xdr:colOff>
      <xdr:row>39</xdr:row>
      <xdr:rowOff>104775</xdr:rowOff>
    </xdr:to>
    <xdr:sp macro="" textlink="">
      <xdr:nvSpPr>
        <xdr:cNvPr id="16" name="Pravokutnik 15">
          <a:extLst>
            <a:ext uri="{FF2B5EF4-FFF2-40B4-BE49-F238E27FC236}">
              <a16:creationId xmlns:a16="http://schemas.microsoft.com/office/drawing/2014/main" id="{10DFC7E8-115E-47A6-AEB6-778EBC9DF0C6}"/>
            </a:ext>
          </a:extLst>
        </xdr:cNvPr>
        <xdr:cNvSpPr/>
      </xdr:nvSpPr>
      <xdr:spPr>
        <a:xfrm>
          <a:off x="276225" y="8458200"/>
          <a:ext cx="3429000" cy="2952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r-HR" sz="1100"/>
            <a:t>PRIMJER</a:t>
          </a:r>
          <a:r>
            <a:rPr lang="hr-HR" sz="1100" baseline="0"/>
            <a:t> ZA SPAJANJE PLOČA RAZLIČITOG DEKORA:</a:t>
          </a:r>
          <a:endParaRPr lang="hr-HR" sz="1100"/>
        </a:p>
      </xdr:txBody>
    </xdr:sp>
    <xdr:clientData/>
  </xdr:twoCellAnchor>
  <xdr:twoCellAnchor>
    <xdr:from>
      <xdr:col>3</xdr:col>
      <xdr:colOff>400050</xdr:colOff>
      <xdr:row>48</xdr:row>
      <xdr:rowOff>9525</xdr:rowOff>
    </xdr:from>
    <xdr:to>
      <xdr:col>5</xdr:col>
      <xdr:colOff>695325</xdr:colOff>
      <xdr:row>54</xdr:row>
      <xdr:rowOff>123825</xdr:rowOff>
    </xdr:to>
    <xdr:sp macro="" textlink="">
      <xdr:nvSpPr>
        <xdr:cNvPr id="19" name="Oblačić: crta 18">
          <a:extLst>
            <a:ext uri="{FF2B5EF4-FFF2-40B4-BE49-F238E27FC236}">
              <a16:creationId xmlns:a16="http://schemas.microsoft.com/office/drawing/2014/main" id="{46498DBF-C77F-4D17-974A-C02525797FEF}"/>
            </a:ext>
          </a:extLst>
        </xdr:cNvPr>
        <xdr:cNvSpPr/>
      </xdr:nvSpPr>
      <xdr:spPr>
        <a:xfrm>
          <a:off x="2390775" y="10372725"/>
          <a:ext cx="1847850" cy="1257300"/>
        </a:xfrm>
        <a:prstGeom prst="borderCallout1">
          <a:avLst>
            <a:gd name="adj1" fmla="val 2658"/>
            <a:gd name="adj2" fmla="val 50491"/>
            <a:gd name="adj3" fmla="val -98733"/>
            <a:gd name="adj4" fmla="val 386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r-HR" sz="1100"/>
            <a:t>Označiti s kojom</a:t>
          </a:r>
          <a:r>
            <a:rPr lang="hr-HR" sz="1100" baseline="0"/>
            <a:t> pozicijom se koja ploča spaja. </a:t>
          </a:r>
          <a:br>
            <a:rPr lang="hr-HR" sz="1100" baseline="0"/>
          </a:br>
          <a:br>
            <a:rPr lang="hr-HR" sz="1100" baseline="0"/>
          </a:br>
          <a:r>
            <a:rPr lang="hr-HR" sz="1100" baseline="0"/>
            <a:t>Ukoliko se spajaju dvije identične ploče dovoljno je upisati debljinu 36mm</a:t>
          </a:r>
        </a:p>
        <a:p>
          <a:pPr algn="l"/>
          <a:endParaRPr lang="hr-HR" sz="1100"/>
        </a:p>
      </xdr:txBody>
    </xdr:sp>
    <xdr:clientData/>
  </xdr:twoCellAnchor>
  <xdr:twoCellAnchor>
    <xdr:from>
      <xdr:col>8</xdr:col>
      <xdr:colOff>104775</xdr:colOff>
      <xdr:row>48</xdr:row>
      <xdr:rowOff>66675</xdr:rowOff>
    </xdr:from>
    <xdr:to>
      <xdr:col>9</xdr:col>
      <xdr:colOff>800100</xdr:colOff>
      <xdr:row>53</xdr:row>
      <xdr:rowOff>76200</xdr:rowOff>
    </xdr:to>
    <xdr:sp macro="" textlink="">
      <xdr:nvSpPr>
        <xdr:cNvPr id="20" name="Oblačić: crta 19">
          <a:extLst>
            <a:ext uri="{FF2B5EF4-FFF2-40B4-BE49-F238E27FC236}">
              <a16:creationId xmlns:a16="http://schemas.microsoft.com/office/drawing/2014/main" id="{0494169C-76AC-4890-90A8-0C67488F2EEE}"/>
            </a:ext>
          </a:extLst>
        </xdr:cNvPr>
        <xdr:cNvSpPr/>
      </xdr:nvSpPr>
      <xdr:spPr>
        <a:xfrm>
          <a:off x="6229350" y="10429875"/>
          <a:ext cx="1352550" cy="962025"/>
        </a:xfrm>
        <a:prstGeom prst="borderCallout1">
          <a:avLst>
            <a:gd name="adj1" fmla="val 2658"/>
            <a:gd name="adj2" fmla="val 50491"/>
            <a:gd name="adj3" fmla="val -118929"/>
            <a:gd name="adj4" fmla="val 6927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r-HR" sz="1100"/>
            <a:t>U</a:t>
          </a:r>
          <a:r>
            <a:rPr lang="hr-HR" sz="1100" baseline="0"/>
            <a:t> oznake rubova koristite oznaku 44 uz materijal kojeg želite da rub prati</a:t>
          </a:r>
          <a:endParaRPr lang="hr-HR" sz="1100"/>
        </a:p>
      </xdr:txBody>
    </xdr:sp>
    <xdr:clientData/>
  </xdr:twoCellAnchor>
  <xdr:twoCellAnchor>
    <xdr:from>
      <xdr:col>12</xdr:col>
      <xdr:colOff>371475</xdr:colOff>
      <xdr:row>48</xdr:row>
      <xdr:rowOff>104775</xdr:rowOff>
    </xdr:from>
    <xdr:to>
      <xdr:col>15</xdr:col>
      <xdr:colOff>742950</xdr:colOff>
      <xdr:row>53</xdr:row>
      <xdr:rowOff>114300</xdr:rowOff>
    </xdr:to>
    <xdr:sp macro="" textlink="">
      <xdr:nvSpPr>
        <xdr:cNvPr id="21" name="Oblačić: crta 20">
          <a:extLst>
            <a:ext uri="{FF2B5EF4-FFF2-40B4-BE49-F238E27FC236}">
              <a16:creationId xmlns:a16="http://schemas.microsoft.com/office/drawing/2014/main" id="{B5F33AD0-48F7-4BBF-A3EF-4CE33A47D5CC}"/>
            </a:ext>
          </a:extLst>
        </xdr:cNvPr>
        <xdr:cNvSpPr/>
      </xdr:nvSpPr>
      <xdr:spPr>
        <a:xfrm>
          <a:off x="10096500" y="10467975"/>
          <a:ext cx="1352550" cy="962025"/>
        </a:xfrm>
        <a:prstGeom prst="borderCallout1">
          <a:avLst>
            <a:gd name="adj1" fmla="val 2658"/>
            <a:gd name="adj2" fmla="val 50491"/>
            <a:gd name="adj3" fmla="val -118929"/>
            <a:gd name="adj4" fmla="val 6927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hr-HR" sz="1100"/>
            <a:t>U napomenu stavite</a:t>
          </a:r>
          <a:r>
            <a:rPr lang="hr-HR" sz="1100" baseline="0"/>
            <a:t> "Spaja se iverica"</a:t>
          </a:r>
          <a:endParaRPr lang="hr-HR" sz="1100"/>
        </a:p>
      </xdr:txBody>
    </xdr:sp>
    <xdr:clientData/>
  </xdr:twoCellAnchor>
  <xdr:twoCellAnchor>
    <xdr:from>
      <xdr:col>2</xdr:col>
      <xdr:colOff>1647825</xdr:colOff>
      <xdr:row>33</xdr:row>
      <xdr:rowOff>123825</xdr:rowOff>
    </xdr:from>
    <xdr:to>
      <xdr:col>4</xdr:col>
      <xdr:colOff>19050</xdr:colOff>
      <xdr:row>35</xdr:row>
      <xdr:rowOff>47625</xdr:rowOff>
    </xdr:to>
    <xdr:sp macro="" textlink="">
      <xdr:nvSpPr>
        <xdr:cNvPr id="23" name="Pravokutnik 22">
          <a:extLst>
            <a:ext uri="{FF2B5EF4-FFF2-40B4-BE49-F238E27FC236}">
              <a16:creationId xmlns:a16="http://schemas.microsoft.com/office/drawing/2014/main" id="{69325F12-C361-9866-CDDF-A94AA3E4A8B2}"/>
            </a:ext>
          </a:extLst>
        </xdr:cNvPr>
        <xdr:cNvSpPr/>
      </xdr:nvSpPr>
      <xdr:spPr>
        <a:xfrm>
          <a:off x="1924050" y="7629525"/>
          <a:ext cx="647700" cy="3048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161925</xdr:colOff>
      <xdr:row>33</xdr:row>
      <xdr:rowOff>152400</xdr:rowOff>
    </xdr:from>
    <xdr:to>
      <xdr:col>15</xdr:col>
      <xdr:colOff>1114425</xdr:colOff>
      <xdr:row>35</xdr:row>
      <xdr:rowOff>76200</xdr:rowOff>
    </xdr:to>
    <xdr:sp macro="" textlink="">
      <xdr:nvSpPr>
        <xdr:cNvPr id="24" name="Pravokutnik 23">
          <a:extLst>
            <a:ext uri="{FF2B5EF4-FFF2-40B4-BE49-F238E27FC236}">
              <a16:creationId xmlns:a16="http://schemas.microsoft.com/office/drawing/2014/main" id="{2A58BEBD-59B0-4AC9-BCF4-0847568B61BA}"/>
            </a:ext>
          </a:extLst>
        </xdr:cNvPr>
        <xdr:cNvSpPr/>
      </xdr:nvSpPr>
      <xdr:spPr>
        <a:xfrm>
          <a:off x="10868025" y="7658100"/>
          <a:ext cx="952500" cy="3048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8</xdr:col>
      <xdr:colOff>647700</xdr:colOff>
      <xdr:row>33</xdr:row>
      <xdr:rowOff>123825</xdr:rowOff>
    </xdr:from>
    <xdr:to>
      <xdr:col>9</xdr:col>
      <xdr:colOff>942975</xdr:colOff>
      <xdr:row>35</xdr:row>
      <xdr:rowOff>47625</xdr:rowOff>
    </xdr:to>
    <xdr:sp macro="" textlink="">
      <xdr:nvSpPr>
        <xdr:cNvPr id="25" name="Pravokutnik 24">
          <a:extLst>
            <a:ext uri="{FF2B5EF4-FFF2-40B4-BE49-F238E27FC236}">
              <a16:creationId xmlns:a16="http://schemas.microsoft.com/office/drawing/2014/main" id="{9C344CB6-E62D-4147-A6DB-BF1E185ED1ED}"/>
            </a:ext>
          </a:extLst>
        </xdr:cNvPr>
        <xdr:cNvSpPr/>
      </xdr:nvSpPr>
      <xdr:spPr>
        <a:xfrm>
          <a:off x="6772275" y="7629525"/>
          <a:ext cx="952500" cy="3048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10</xdr:col>
      <xdr:colOff>38100</xdr:colOff>
      <xdr:row>33</xdr:row>
      <xdr:rowOff>133350</xdr:rowOff>
    </xdr:from>
    <xdr:to>
      <xdr:col>11</xdr:col>
      <xdr:colOff>9525</xdr:colOff>
      <xdr:row>35</xdr:row>
      <xdr:rowOff>57150</xdr:rowOff>
    </xdr:to>
    <xdr:sp macro="" textlink="">
      <xdr:nvSpPr>
        <xdr:cNvPr id="26" name="Pravokutnik 25">
          <a:extLst>
            <a:ext uri="{FF2B5EF4-FFF2-40B4-BE49-F238E27FC236}">
              <a16:creationId xmlns:a16="http://schemas.microsoft.com/office/drawing/2014/main" id="{13C417CB-111D-4219-8C1F-3ABD26490C45}"/>
            </a:ext>
          </a:extLst>
        </xdr:cNvPr>
        <xdr:cNvSpPr/>
      </xdr:nvSpPr>
      <xdr:spPr>
        <a:xfrm>
          <a:off x="7800975" y="7639050"/>
          <a:ext cx="952500" cy="3048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11</xdr:col>
      <xdr:colOff>952500</xdr:colOff>
      <xdr:row>33</xdr:row>
      <xdr:rowOff>142875</xdr:rowOff>
    </xdr:from>
    <xdr:to>
      <xdr:col>12</xdr:col>
      <xdr:colOff>923925</xdr:colOff>
      <xdr:row>35</xdr:row>
      <xdr:rowOff>66675</xdr:rowOff>
    </xdr:to>
    <xdr:sp macro="" textlink="">
      <xdr:nvSpPr>
        <xdr:cNvPr id="27" name="Pravokutnik 26">
          <a:extLst>
            <a:ext uri="{FF2B5EF4-FFF2-40B4-BE49-F238E27FC236}">
              <a16:creationId xmlns:a16="http://schemas.microsoft.com/office/drawing/2014/main" id="{EB1530A4-D4B0-476D-A623-CD04D1BE10C5}"/>
            </a:ext>
          </a:extLst>
        </xdr:cNvPr>
        <xdr:cNvSpPr/>
      </xdr:nvSpPr>
      <xdr:spPr>
        <a:xfrm>
          <a:off x="9696450" y="7648575"/>
          <a:ext cx="952500" cy="3048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2</xdr:col>
      <xdr:colOff>1485900</xdr:colOff>
      <xdr:row>39</xdr:row>
      <xdr:rowOff>161924</xdr:rowOff>
    </xdr:from>
    <xdr:to>
      <xdr:col>4</xdr:col>
      <xdr:colOff>161925</xdr:colOff>
      <xdr:row>42</xdr:row>
      <xdr:rowOff>57149</xdr:rowOff>
    </xdr:to>
    <xdr:sp macro="" textlink="">
      <xdr:nvSpPr>
        <xdr:cNvPr id="28" name="Pravokutnik 27">
          <a:extLst>
            <a:ext uri="{FF2B5EF4-FFF2-40B4-BE49-F238E27FC236}">
              <a16:creationId xmlns:a16="http://schemas.microsoft.com/office/drawing/2014/main" id="{A5747289-9E03-4DB1-BF01-3504973702F9}"/>
            </a:ext>
          </a:extLst>
        </xdr:cNvPr>
        <xdr:cNvSpPr/>
      </xdr:nvSpPr>
      <xdr:spPr>
        <a:xfrm>
          <a:off x="1762125" y="8810624"/>
          <a:ext cx="952500" cy="4667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15</xdr:col>
      <xdr:colOff>123825</xdr:colOff>
      <xdr:row>39</xdr:row>
      <xdr:rowOff>123825</xdr:rowOff>
    </xdr:from>
    <xdr:to>
      <xdr:col>15</xdr:col>
      <xdr:colOff>1076325</xdr:colOff>
      <xdr:row>41</xdr:row>
      <xdr:rowOff>47625</xdr:rowOff>
    </xdr:to>
    <xdr:sp macro="" textlink="">
      <xdr:nvSpPr>
        <xdr:cNvPr id="29" name="Pravokutnik 28">
          <a:extLst>
            <a:ext uri="{FF2B5EF4-FFF2-40B4-BE49-F238E27FC236}">
              <a16:creationId xmlns:a16="http://schemas.microsoft.com/office/drawing/2014/main" id="{45544F4E-8820-47B6-B640-15069E14F066}"/>
            </a:ext>
          </a:extLst>
        </xdr:cNvPr>
        <xdr:cNvSpPr/>
      </xdr:nvSpPr>
      <xdr:spPr>
        <a:xfrm>
          <a:off x="10829925" y="8772525"/>
          <a:ext cx="952500" cy="3048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  <xdr:twoCellAnchor>
    <xdr:from>
      <xdr:col>9</xdr:col>
      <xdr:colOff>0</xdr:colOff>
      <xdr:row>39</xdr:row>
      <xdr:rowOff>114300</xdr:rowOff>
    </xdr:from>
    <xdr:to>
      <xdr:col>9</xdr:col>
      <xdr:colOff>952500</xdr:colOff>
      <xdr:row>41</xdr:row>
      <xdr:rowOff>38100</xdr:rowOff>
    </xdr:to>
    <xdr:sp macro="" textlink="">
      <xdr:nvSpPr>
        <xdr:cNvPr id="30" name="Pravokutnik 29">
          <a:extLst>
            <a:ext uri="{FF2B5EF4-FFF2-40B4-BE49-F238E27FC236}">
              <a16:creationId xmlns:a16="http://schemas.microsoft.com/office/drawing/2014/main" id="{9BC64503-1B51-4760-BF54-0170BAF10331}"/>
            </a:ext>
          </a:extLst>
        </xdr:cNvPr>
        <xdr:cNvSpPr/>
      </xdr:nvSpPr>
      <xdr:spPr>
        <a:xfrm>
          <a:off x="6781800" y="8763000"/>
          <a:ext cx="952500" cy="3048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hr-H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ATERIJALI" displayName="MATERIJALI" ref="A4:F691" totalsRowShown="0" headerRowDxfId="1">
  <autoFilter ref="A4:F691" xr:uid="{00000000-000C-0000-FFFF-FFFF00000000}"/>
  <sortState xmlns:xlrd2="http://schemas.microsoft.com/office/spreadsheetml/2017/richdata2" ref="A5:F691">
    <sortCondition ref="A4:A691"/>
  </sortState>
  <tableColumns count="6">
    <tableColumn id="1" xr3:uid="{00000000-0010-0000-0000-000001000000}" name="OZNAKA"/>
    <tableColumn id="2" xr3:uid="{00000000-0010-0000-0000-000002000000}" name="NAZIV"/>
    <tableColumn id="3" xr3:uid="{00000000-0010-0000-0000-000003000000}" name="dužina "/>
    <tableColumn id="4" xr3:uid="{00000000-0010-0000-0000-000004000000}" name="širina"/>
    <tableColumn id="5" xr3:uid="{00000000-0010-0000-0000-000005000000}" name="debljina"/>
    <tableColumn id="6" xr3:uid="{00000000-0010-0000-0000-000006000000}" name="SLOBODNO OKRETANJE (bez goda 1=DA, 0=NE) 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OPERACIJE" displayName="OPERACIJE" ref="N4:O28" totalsRowShown="0">
  <autoFilter ref="N4:O28" xr:uid="{00000000-0009-0000-0100-000003000000}">
    <filterColumn colId="0" hiddenButton="1"/>
    <filterColumn colId="1" hiddenButton="1"/>
  </autoFilter>
  <tableColumns count="2">
    <tableColumn id="1" xr3:uid="{00000000-0010-0000-0200-000001000000}" name="OZNAKA"/>
    <tableColumn id="2" xr3:uid="{00000000-0010-0000-0200-000002000000}" name="OPIS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5911351-6E1B-4FCD-BE5D-AE3F04737058}" name="RUBOVI" displayName="RUBOVI" ref="I4:K29" totalsRowShown="0" headerRowDxfId="7" dataDxfId="6" tableBorderDxfId="5">
  <autoFilter ref="I4:K29" xr:uid="{15911351-6E1B-4FCD-BE5D-AE3F04737058}">
    <filterColumn colId="0" hiddenButton="1"/>
    <filterColumn colId="1" hiddenButton="1"/>
    <filterColumn colId="2" hiddenButton="1"/>
  </autoFilter>
  <tableColumns count="3">
    <tableColumn id="1" xr3:uid="{C0FDD4E5-9C07-4142-BAC1-94B8EB965F33}" name="OZNAKA RUBA" dataDxfId="4"/>
    <tableColumn id="3" xr3:uid="{D428350E-1A7B-4820-8073-510F82AEB0EF}" name="debljina" dataDxfId="3"/>
    <tableColumn id="2" xr3:uid="{E2E726C5-CD1F-49FF-AD2B-3ED9E639F9BF}" name="OPIS 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D57E8-C00C-426C-80A9-486F5BF85A8F}">
  <sheetPr>
    <tabColor rgb="FF0000FF"/>
  </sheetPr>
  <dimension ref="A1:AE504"/>
  <sheetViews>
    <sheetView topLeftCell="B2" zoomScaleNormal="100" workbookViewId="0">
      <selection activeCell="E16" sqref="E16"/>
    </sheetView>
  </sheetViews>
  <sheetFormatPr defaultColWidth="14.42578125" defaultRowHeight="15" customHeight="1" x14ac:dyDescent="0.2"/>
  <cols>
    <col min="1" max="1" width="9.140625" style="38" hidden="1" customWidth="1"/>
    <col min="2" max="2" width="4.140625" customWidth="1"/>
    <col min="3" max="3" width="25.7109375" customWidth="1"/>
    <col min="4" max="4" width="8.42578125" customWidth="1"/>
    <col min="5" max="5" width="14.85546875" customWidth="1"/>
    <col min="6" max="7" width="14.7109375" customWidth="1"/>
    <col min="8" max="8" width="9.28515625" customWidth="1"/>
    <col min="9" max="9" width="9.85546875" customWidth="1"/>
    <col min="10" max="10" width="14.7109375" style="33" customWidth="1"/>
    <col min="11" max="13" width="14.7109375" customWidth="1"/>
    <col min="14" max="17" width="19.7109375" customWidth="1"/>
    <col min="18" max="18" width="25.7109375" customWidth="1"/>
    <col min="19" max="24" width="14.7109375" style="38" hidden="1" customWidth="1"/>
    <col min="25" max="25" width="4.85546875" style="38" hidden="1" customWidth="1"/>
    <col min="26" max="26" width="8" style="38" hidden="1" customWidth="1"/>
    <col min="27" max="31" width="8" customWidth="1"/>
    <col min="32" max="32" width="14.42578125" customWidth="1"/>
    <col min="33" max="33" width="1.5703125" bestFit="1" customWidth="1"/>
    <col min="34" max="34" width="14.42578125" customWidth="1"/>
  </cols>
  <sheetData>
    <row r="1" spans="1:31" s="38" customFormat="1" ht="11.25" hidden="1" customHeight="1" x14ac:dyDescent="0.2">
      <c r="A1" s="37" t="s">
        <v>0</v>
      </c>
      <c r="B1" s="39" t="s">
        <v>1</v>
      </c>
      <c r="E1" s="37" t="s">
        <v>2</v>
      </c>
      <c r="F1" s="40" t="s">
        <v>3</v>
      </c>
      <c r="G1" s="41" t="s">
        <v>4</v>
      </c>
      <c r="H1" s="40" t="s">
        <v>5</v>
      </c>
      <c r="I1" s="40"/>
      <c r="J1" s="44" t="s">
        <v>8</v>
      </c>
      <c r="K1" s="44" t="s">
        <v>9</v>
      </c>
      <c r="L1" s="43" t="s">
        <v>7</v>
      </c>
      <c r="M1" s="42" t="s">
        <v>6</v>
      </c>
      <c r="S1" s="42" t="s">
        <v>1411</v>
      </c>
      <c r="T1" s="42" t="s">
        <v>1412</v>
      </c>
      <c r="U1" s="42" t="s">
        <v>1400</v>
      </c>
      <c r="V1" s="42" t="s">
        <v>1406</v>
      </c>
      <c r="W1" s="42" t="s">
        <v>1407</v>
      </c>
      <c r="X1" s="42" t="s">
        <v>1408</v>
      </c>
      <c r="Y1" s="45" t="s">
        <v>1310</v>
      </c>
      <c r="Z1" s="46" t="s">
        <v>1309</v>
      </c>
    </row>
    <row r="2" spans="1:31" ht="25.5" customHeight="1" thickBot="1" x14ac:dyDescent="0.25">
      <c r="A2" s="37"/>
      <c r="B2" s="2"/>
      <c r="E2" s="1"/>
      <c r="F2" s="3"/>
      <c r="G2" s="4"/>
      <c r="H2" s="4"/>
      <c r="I2" s="4"/>
      <c r="J2" s="5"/>
      <c r="K2" s="6"/>
    </row>
    <row r="3" spans="1:31" ht="23.25" customHeight="1" thickBot="1" x14ac:dyDescent="0.25">
      <c r="A3" s="37"/>
      <c r="B3" s="2"/>
      <c r="C3" s="83" t="s">
        <v>10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84"/>
      <c r="O3" s="84"/>
      <c r="P3" s="84"/>
      <c r="Q3" s="84"/>
      <c r="R3" s="84"/>
      <c r="S3" s="68"/>
      <c r="T3" s="68"/>
      <c r="U3" s="68"/>
      <c r="V3" s="68"/>
      <c r="W3" s="68"/>
      <c r="X3" s="68"/>
    </row>
    <row r="4" spans="1:31" ht="6.75" customHeight="1" thickBot="1" x14ac:dyDescent="0.25">
      <c r="A4" s="37"/>
      <c r="B4" s="2"/>
      <c r="C4" s="85"/>
      <c r="D4" s="84"/>
      <c r="E4" s="86"/>
      <c r="F4" s="87"/>
      <c r="G4" s="88"/>
      <c r="H4" s="88"/>
      <c r="I4" s="88"/>
      <c r="J4" s="89"/>
      <c r="K4" s="90"/>
      <c r="L4" s="91"/>
      <c r="M4" s="91"/>
      <c r="N4" s="84"/>
      <c r="O4" s="84"/>
      <c r="P4" s="84"/>
      <c r="Q4" s="84"/>
      <c r="R4" s="84"/>
      <c r="S4" s="44"/>
      <c r="T4" s="44"/>
      <c r="U4" s="44"/>
      <c r="V4" s="44"/>
      <c r="W4" s="44"/>
      <c r="X4" s="44"/>
    </row>
    <row r="5" spans="1:31" ht="23.25" customHeight="1" thickBot="1" x14ac:dyDescent="0.25">
      <c r="C5" s="92" t="s">
        <v>11</v>
      </c>
      <c r="D5" s="93"/>
      <c r="E5" s="94"/>
      <c r="F5" s="95" t="s">
        <v>12</v>
      </c>
      <c r="G5" s="96"/>
      <c r="H5" s="96"/>
      <c r="I5" s="96"/>
      <c r="J5" s="114" t="s">
        <v>13</v>
      </c>
      <c r="K5" s="114"/>
      <c r="L5" s="114"/>
      <c r="M5" s="115"/>
      <c r="N5" s="116" t="s">
        <v>1315</v>
      </c>
      <c r="O5" s="117"/>
      <c r="P5" s="117"/>
      <c r="Q5" s="117"/>
      <c r="R5" s="118"/>
      <c r="S5" s="69"/>
      <c r="T5" s="69"/>
      <c r="U5" s="69"/>
      <c r="V5" s="69"/>
      <c r="W5" s="69"/>
      <c r="X5" s="69"/>
      <c r="AA5" s="12"/>
      <c r="AB5" s="12"/>
      <c r="AC5" s="12"/>
      <c r="AD5" s="12"/>
      <c r="AE5" s="12"/>
    </row>
    <row r="6" spans="1:31" ht="108" customHeight="1" x14ac:dyDescent="0.2">
      <c r="C6" s="97" t="s">
        <v>14</v>
      </c>
      <c r="D6" s="97" t="s">
        <v>1361</v>
      </c>
      <c r="E6" s="98" t="s">
        <v>1308</v>
      </c>
      <c r="F6" s="99" t="s">
        <v>1363</v>
      </c>
      <c r="G6" s="100" t="s">
        <v>1362</v>
      </c>
      <c r="H6" s="101" t="s">
        <v>16</v>
      </c>
      <c r="I6" s="101" t="s">
        <v>1316</v>
      </c>
      <c r="J6" s="99" t="s">
        <v>1364</v>
      </c>
      <c r="K6" s="99" t="s">
        <v>1365</v>
      </c>
      <c r="L6" s="100" t="s">
        <v>17</v>
      </c>
      <c r="M6" s="100" t="s">
        <v>18</v>
      </c>
      <c r="N6" s="102" t="s">
        <v>1321</v>
      </c>
      <c r="O6" s="102" t="s">
        <v>1321</v>
      </c>
      <c r="P6" s="102" t="s">
        <v>1321</v>
      </c>
      <c r="Q6" s="102" t="s">
        <v>1321</v>
      </c>
      <c r="R6" s="102" t="s">
        <v>1314</v>
      </c>
      <c r="S6" s="70"/>
      <c r="T6" s="70"/>
      <c r="U6" s="70"/>
      <c r="V6" s="70"/>
      <c r="W6" s="70"/>
      <c r="X6" s="70"/>
    </row>
    <row r="7" spans="1:31" ht="14.25" customHeight="1" x14ac:dyDescent="0.2">
      <c r="A7" s="38">
        <f>D$3</f>
        <v>0</v>
      </c>
      <c r="B7">
        <v>1</v>
      </c>
      <c r="C7" s="103"/>
      <c r="D7" s="104"/>
      <c r="E7" s="105"/>
      <c r="F7" s="106"/>
      <c r="G7" s="107"/>
      <c r="H7" s="108"/>
      <c r="I7" s="108"/>
      <c r="J7" s="109"/>
      <c r="K7" s="109"/>
      <c r="L7" s="110"/>
      <c r="M7" s="110"/>
      <c r="N7" s="111"/>
      <c r="O7" s="111"/>
      <c r="P7" s="111"/>
      <c r="Q7" s="111"/>
      <c r="R7" s="111"/>
      <c r="S7" s="47" t="str">
        <f>IF(E7="","",VLOOKUP($E7,PODACI!$A:$C,3,0))</f>
        <v/>
      </c>
      <c r="T7" s="47" t="str">
        <f>IF(E7="","",VLOOKUP($E7,PODACI!$A:$D,4,0))</f>
        <v/>
      </c>
      <c r="U7" s="76" t="str">
        <f>IF(J7="","",VLOOKUP(J7,PODACI!$I:$J,2,0))</f>
        <v/>
      </c>
      <c r="V7" s="76" t="str">
        <f>IF(K7="","",VLOOKUP(K7,PODACI!$I:$J,2,0))</f>
        <v/>
      </c>
      <c r="W7" s="76" t="str">
        <f>IF(L7="","",VLOOKUP(L7,PODACI!$I:$J,2,0))</f>
        <v/>
      </c>
      <c r="X7" s="76" t="str">
        <f>IF(M7="","",VLOOKUP(M7,PODACI!$I:$J,2,0))</f>
        <v/>
      </c>
      <c r="Y7" s="38" t="str">
        <f t="shared" ref="Y7:Y70" si="0">N7&amp;" "&amp;O7&amp;" "&amp;P7&amp;" "&amp;Q7&amp;" "&amp;R7</f>
        <v xml:space="preserve">    </v>
      </c>
      <c r="Z7" s="47" t="e">
        <f>IF(I7="DA",1,IF(I7="NE",0,VLOOKUP(E7,PODACI!A:F,6,0)))</f>
        <v>#N/A</v>
      </c>
      <c r="AA7" s="12"/>
      <c r="AB7" s="12"/>
      <c r="AC7" s="12"/>
      <c r="AD7" s="12"/>
      <c r="AE7" s="12"/>
    </row>
    <row r="8" spans="1:31" ht="15" customHeight="1" x14ac:dyDescent="0.2">
      <c r="A8" s="38">
        <f t="shared" ref="A8:A71" si="1">D$3</f>
        <v>0</v>
      </c>
      <c r="B8">
        <v>2</v>
      </c>
      <c r="C8" s="103"/>
      <c r="D8" s="104"/>
      <c r="E8" s="105"/>
      <c r="F8" s="106"/>
      <c r="G8" s="107"/>
      <c r="H8" s="108"/>
      <c r="I8" s="108"/>
      <c r="J8" s="109"/>
      <c r="K8" s="109"/>
      <c r="L8" s="110"/>
      <c r="M8" s="110"/>
      <c r="N8" s="111"/>
      <c r="O8" s="111"/>
      <c r="P8" s="111"/>
      <c r="Q8" s="111"/>
      <c r="R8" s="111"/>
      <c r="S8" s="47" t="str">
        <f>IF(E8="","",VLOOKUP($E8,PODACI!$A:$C,3,0))</f>
        <v/>
      </c>
      <c r="T8" s="47" t="str">
        <f>IF(E8="","",VLOOKUP($E8,PODACI!$A:$D,4,0))</f>
        <v/>
      </c>
      <c r="U8" s="76" t="str">
        <f>IF(J8="","",VLOOKUP(J8,PODACI!$I:$J,2,0))</f>
        <v/>
      </c>
      <c r="V8" s="76" t="str">
        <f>IF(K8="","",VLOOKUP(K8,PODACI!$I:$J,2,0))</f>
        <v/>
      </c>
      <c r="W8" s="76" t="str">
        <f>IF(L8="","",VLOOKUP(L8,PODACI!$I:$J,2,0))</f>
        <v/>
      </c>
      <c r="X8" s="76" t="str">
        <f>IF(M8="","",VLOOKUP(M8,PODACI!$I:$J,2,0))</f>
        <v/>
      </c>
      <c r="Y8" s="38" t="str">
        <f t="shared" si="0"/>
        <v xml:space="preserve">    </v>
      </c>
      <c r="Z8" s="47" t="e">
        <f>IF(I8="DA",1,IF(I8="NE",0,VLOOKUP(E8,PODACI!A:F,6,0)))</f>
        <v>#N/A</v>
      </c>
      <c r="AA8" s="26"/>
      <c r="AB8" s="26"/>
      <c r="AC8" s="26"/>
      <c r="AD8" s="26"/>
      <c r="AE8" s="26"/>
    </row>
    <row r="9" spans="1:31" ht="15" customHeight="1" x14ac:dyDescent="0.2">
      <c r="A9" s="38">
        <f t="shared" si="1"/>
        <v>0</v>
      </c>
      <c r="B9">
        <v>3</v>
      </c>
      <c r="C9" s="103"/>
      <c r="D9" s="104"/>
      <c r="E9" s="105"/>
      <c r="F9" s="106"/>
      <c r="G9" s="107"/>
      <c r="H9" s="108"/>
      <c r="I9" s="108"/>
      <c r="J9" s="109"/>
      <c r="K9" s="109"/>
      <c r="L9" s="110"/>
      <c r="M9" s="110"/>
      <c r="N9" s="111"/>
      <c r="O9" s="111"/>
      <c r="P9" s="111"/>
      <c r="Q9" s="111"/>
      <c r="R9" s="111"/>
      <c r="S9" s="47" t="str">
        <f>IF(E9="","",VLOOKUP($E9,PODACI!$A:$C,3,0))</f>
        <v/>
      </c>
      <c r="T9" s="47" t="str">
        <f>IF(E9="","",VLOOKUP($E9,PODACI!$A:$D,4,0))</f>
        <v/>
      </c>
      <c r="U9" s="76" t="str">
        <f>IF(J9="","",VLOOKUP(J9,PODACI!$I:$J,2,0))</f>
        <v/>
      </c>
      <c r="V9" s="76" t="str">
        <f>IF(K9="","",VLOOKUP(K9,PODACI!$I:$J,2,0))</f>
        <v/>
      </c>
      <c r="W9" s="76" t="str">
        <f>IF(L9="","",VLOOKUP(L9,PODACI!$I:$J,2,0))</f>
        <v/>
      </c>
      <c r="X9" s="76" t="str">
        <f>IF(M9="","",VLOOKUP(M9,PODACI!$I:$J,2,0))</f>
        <v/>
      </c>
      <c r="Y9" s="38" t="str">
        <f t="shared" si="0"/>
        <v xml:space="preserve">    </v>
      </c>
      <c r="Z9" s="47" t="e">
        <f>IF(I9="DA",1,IF(I9="NE",0,VLOOKUP(E9,PODACI!A:F,6,0)))</f>
        <v>#N/A</v>
      </c>
      <c r="AA9" s="26"/>
      <c r="AB9" s="26"/>
      <c r="AC9" s="26"/>
      <c r="AD9" s="26"/>
      <c r="AE9" s="26"/>
    </row>
    <row r="10" spans="1:31" ht="15" customHeight="1" x14ac:dyDescent="0.2">
      <c r="A10" s="38">
        <f t="shared" si="1"/>
        <v>0</v>
      </c>
      <c r="B10">
        <v>4</v>
      </c>
      <c r="C10" s="103"/>
      <c r="D10" s="104"/>
      <c r="E10" s="105"/>
      <c r="F10" s="106"/>
      <c r="G10" s="107"/>
      <c r="H10" s="108"/>
      <c r="I10" s="108"/>
      <c r="J10" s="109"/>
      <c r="K10" s="109"/>
      <c r="L10" s="110"/>
      <c r="M10" s="110"/>
      <c r="N10" s="111"/>
      <c r="O10" s="111"/>
      <c r="P10" s="111"/>
      <c r="Q10" s="111"/>
      <c r="R10" s="111"/>
      <c r="S10" s="47" t="str">
        <f>IF(E10="","",VLOOKUP($E10,PODACI!$A:$C,3,0))</f>
        <v/>
      </c>
      <c r="T10" s="47" t="str">
        <f>IF(E10="","",VLOOKUP($E10,PODACI!$A:$D,4,0))</f>
        <v/>
      </c>
      <c r="U10" s="76" t="str">
        <f>IF(J10="","",VLOOKUP(J10,PODACI!$I:$J,2,0))</f>
        <v/>
      </c>
      <c r="V10" s="76" t="str">
        <f>IF(K10="","",VLOOKUP(K10,PODACI!$I:$J,2,0))</f>
        <v/>
      </c>
      <c r="W10" s="76" t="str">
        <f>IF(L10="","",VLOOKUP(L10,PODACI!$I:$J,2,0))</f>
        <v/>
      </c>
      <c r="X10" s="76" t="str">
        <f>IF(M10="","",VLOOKUP(M10,PODACI!$I:$J,2,0))</f>
        <v/>
      </c>
      <c r="Y10" s="38" t="str">
        <f t="shared" si="0"/>
        <v xml:space="preserve">    </v>
      </c>
      <c r="Z10" s="47" t="e">
        <f>IF(I10="DA",1,IF(I10="NE",0,VLOOKUP(E10,PODACI!A:F,6,0)))</f>
        <v>#N/A</v>
      </c>
      <c r="AA10" s="26"/>
      <c r="AB10" s="26"/>
      <c r="AC10" s="26"/>
      <c r="AD10" s="26"/>
      <c r="AE10" s="26"/>
    </row>
    <row r="11" spans="1:31" ht="15" customHeight="1" x14ac:dyDescent="0.2">
      <c r="A11" s="38">
        <f t="shared" si="1"/>
        <v>0</v>
      </c>
      <c r="B11">
        <v>5</v>
      </c>
      <c r="C11" s="103"/>
      <c r="D11" s="104"/>
      <c r="E11" s="105"/>
      <c r="F11" s="106"/>
      <c r="G11" s="107"/>
      <c r="H11" s="108"/>
      <c r="I11" s="108"/>
      <c r="J11" s="109"/>
      <c r="K11" s="109"/>
      <c r="L11" s="110"/>
      <c r="M11" s="110"/>
      <c r="N11" s="111"/>
      <c r="O11" s="111"/>
      <c r="P11" s="111"/>
      <c r="Q11" s="111"/>
      <c r="R11" s="111"/>
      <c r="S11" s="47" t="str">
        <f>IF(E11="","",VLOOKUP($E11,PODACI!$A:$C,3,0))</f>
        <v/>
      </c>
      <c r="T11" s="47" t="str">
        <f>IF(E11="","",VLOOKUP($E11,PODACI!$A:$D,4,0))</f>
        <v/>
      </c>
      <c r="U11" s="76" t="str">
        <f>IF(J11="","",VLOOKUP(J11,PODACI!$I:$J,2,0))</f>
        <v/>
      </c>
      <c r="V11" s="76" t="str">
        <f>IF(K11="","",VLOOKUP(K11,PODACI!$I:$J,2,0))</f>
        <v/>
      </c>
      <c r="W11" s="76" t="str">
        <f>IF(L11="","",VLOOKUP(L11,PODACI!$I:$J,2,0))</f>
        <v/>
      </c>
      <c r="X11" s="76" t="str">
        <f>IF(M11="","",VLOOKUP(M11,PODACI!$I:$J,2,0))</f>
        <v/>
      </c>
      <c r="Y11" s="38" t="str">
        <f t="shared" si="0"/>
        <v xml:space="preserve">    </v>
      </c>
      <c r="Z11" s="47" t="e">
        <f>IF(I11="DA",1,IF(I11="NE",0,VLOOKUP(E11,PODACI!A:F,6,0)))</f>
        <v>#N/A</v>
      </c>
      <c r="AA11" s="26"/>
      <c r="AB11" s="26"/>
      <c r="AC11" s="26"/>
      <c r="AD11" s="26"/>
      <c r="AE11" s="26"/>
    </row>
    <row r="12" spans="1:31" ht="15" customHeight="1" x14ac:dyDescent="0.2">
      <c r="A12" s="38">
        <f t="shared" si="1"/>
        <v>0</v>
      </c>
      <c r="B12">
        <v>6</v>
      </c>
      <c r="C12" s="103"/>
      <c r="D12" s="104"/>
      <c r="E12" s="105"/>
      <c r="F12" s="106"/>
      <c r="G12" s="107"/>
      <c r="H12" s="108"/>
      <c r="I12" s="108"/>
      <c r="J12" s="109"/>
      <c r="K12" s="109"/>
      <c r="L12" s="110"/>
      <c r="M12" s="110"/>
      <c r="N12" s="111"/>
      <c r="O12" s="111"/>
      <c r="P12" s="111"/>
      <c r="Q12" s="111"/>
      <c r="R12" s="111"/>
      <c r="S12" s="47" t="str">
        <f>IF(E12="","",VLOOKUP($E12,PODACI!$A:$C,3,0))</f>
        <v/>
      </c>
      <c r="T12" s="47" t="str">
        <f>IF(E12="","",VLOOKUP($E12,PODACI!$A:$D,4,0))</f>
        <v/>
      </c>
      <c r="U12" s="76" t="str">
        <f>IF(J12="","",VLOOKUP(J12,PODACI!$I:$J,2,0))</f>
        <v/>
      </c>
      <c r="V12" s="76" t="str">
        <f>IF(K12="","",VLOOKUP(K12,PODACI!$I:$J,2,0))</f>
        <v/>
      </c>
      <c r="W12" s="76" t="str">
        <f>IF(L12="","",VLOOKUP(L12,PODACI!$I:$J,2,0))</f>
        <v/>
      </c>
      <c r="X12" s="76" t="str">
        <f>IF(M12="","",VLOOKUP(M12,PODACI!$I:$J,2,0))</f>
        <v/>
      </c>
      <c r="Y12" s="38" t="str">
        <f t="shared" si="0"/>
        <v xml:space="preserve">    </v>
      </c>
      <c r="Z12" s="47" t="e">
        <f>IF(I12="DA",1,IF(I12="NE",0,VLOOKUP(E12,PODACI!A:F,6,0)))</f>
        <v>#N/A</v>
      </c>
      <c r="AA12" s="26"/>
      <c r="AB12" s="26"/>
      <c r="AC12" s="26"/>
      <c r="AD12" s="26"/>
      <c r="AE12" s="26"/>
    </row>
    <row r="13" spans="1:31" ht="15" customHeight="1" x14ac:dyDescent="0.2">
      <c r="A13" s="38">
        <f t="shared" si="1"/>
        <v>0</v>
      </c>
      <c r="B13">
        <v>7</v>
      </c>
      <c r="C13" s="103"/>
      <c r="D13" s="104"/>
      <c r="E13" s="105"/>
      <c r="F13" s="106"/>
      <c r="G13" s="107"/>
      <c r="H13" s="108"/>
      <c r="I13" s="108"/>
      <c r="J13" s="109"/>
      <c r="K13" s="109"/>
      <c r="L13" s="110"/>
      <c r="M13" s="110"/>
      <c r="N13" s="111"/>
      <c r="O13" s="111"/>
      <c r="P13" s="111"/>
      <c r="Q13" s="111"/>
      <c r="R13" s="111"/>
      <c r="S13" s="47" t="str">
        <f>IF(E13="","",VLOOKUP($E13,PODACI!$A:$C,3,0))</f>
        <v/>
      </c>
      <c r="T13" s="47" t="str">
        <f>IF(E13="","",VLOOKUP($E13,PODACI!$A:$D,4,0))</f>
        <v/>
      </c>
      <c r="U13" s="76" t="str">
        <f>IF(J13="","",VLOOKUP(J13,PODACI!$I:$J,2,0))</f>
        <v/>
      </c>
      <c r="V13" s="76" t="str">
        <f>IF(K13="","",VLOOKUP(K13,PODACI!$I:$J,2,0))</f>
        <v/>
      </c>
      <c r="W13" s="76" t="str">
        <f>IF(L13="","",VLOOKUP(L13,PODACI!$I:$J,2,0))</f>
        <v/>
      </c>
      <c r="X13" s="76" t="str">
        <f>IF(M13="","",VLOOKUP(M13,PODACI!$I:$J,2,0))</f>
        <v/>
      </c>
      <c r="Y13" s="38" t="str">
        <f t="shared" si="0"/>
        <v xml:space="preserve">    </v>
      </c>
      <c r="Z13" s="47" t="e">
        <f>IF(I13="DA",1,IF(I13="NE",0,VLOOKUP(E13,PODACI!A:F,6,0)))</f>
        <v>#N/A</v>
      </c>
      <c r="AA13" s="26"/>
      <c r="AB13" s="26"/>
      <c r="AC13" s="26"/>
      <c r="AD13" s="26"/>
      <c r="AE13" s="26"/>
    </row>
    <row r="14" spans="1:31" ht="15" customHeight="1" x14ac:dyDescent="0.2">
      <c r="A14" s="38">
        <f t="shared" si="1"/>
        <v>0</v>
      </c>
      <c r="B14">
        <v>8</v>
      </c>
      <c r="C14" s="103"/>
      <c r="D14" s="104"/>
      <c r="E14" s="105"/>
      <c r="F14" s="106"/>
      <c r="G14" s="107"/>
      <c r="H14" s="108"/>
      <c r="I14" s="108"/>
      <c r="J14" s="109"/>
      <c r="K14" s="109"/>
      <c r="L14" s="110"/>
      <c r="M14" s="110"/>
      <c r="N14" s="111"/>
      <c r="O14" s="111"/>
      <c r="P14" s="111"/>
      <c r="Q14" s="111"/>
      <c r="R14" s="111"/>
      <c r="S14" s="47" t="str">
        <f>IF(E14="","",VLOOKUP($E14,PODACI!$A:$C,3,0))</f>
        <v/>
      </c>
      <c r="T14" s="47" t="str">
        <f>IF(E14="","",VLOOKUP($E14,PODACI!$A:$D,4,0))</f>
        <v/>
      </c>
      <c r="U14" s="76" t="str">
        <f>IF(J14="","",VLOOKUP(J14,PODACI!$I:$J,2,0))</f>
        <v/>
      </c>
      <c r="V14" s="76" t="str">
        <f>IF(K14="","",VLOOKUP(K14,PODACI!$I:$J,2,0))</f>
        <v/>
      </c>
      <c r="W14" s="76" t="str">
        <f>IF(L14="","",VLOOKUP(L14,PODACI!$I:$J,2,0))</f>
        <v/>
      </c>
      <c r="X14" s="76" t="str">
        <f>IF(M14="","",VLOOKUP(M14,PODACI!$I:$J,2,0))</f>
        <v/>
      </c>
      <c r="Y14" s="38" t="str">
        <f t="shared" si="0"/>
        <v xml:space="preserve">    </v>
      </c>
      <c r="Z14" s="47" t="e">
        <f>IF(I14="DA",1,IF(I14="NE",0,VLOOKUP(E14,PODACI!A:F,6,0)))</f>
        <v>#N/A</v>
      </c>
      <c r="AA14" s="26"/>
      <c r="AB14" s="26"/>
      <c r="AC14" s="26"/>
      <c r="AD14" s="26"/>
      <c r="AE14" s="26"/>
    </row>
    <row r="15" spans="1:31" ht="15" customHeight="1" x14ac:dyDescent="0.2">
      <c r="A15" s="38">
        <f t="shared" si="1"/>
        <v>0</v>
      </c>
      <c r="B15">
        <v>9</v>
      </c>
      <c r="C15" s="103"/>
      <c r="D15" s="104"/>
      <c r="E15" s="105"/>
      <c r="F15" s="106"/>
      <c r="G15" s="107"/>
      <c r="H15" s="108"/>
      <c r="I15" s="108"/>
      <c r="J15" s="109"/>
      <c r="K15" s="109"/>
      <c r="L15" s="110"/>
      <c r="M15" s="110"/>
      <c r="N15" s="111"/>
      <c r="O15" s="111"/>
      <c r="P15" s="111"/>
      <c r="Q15" s="111"/>
      <c r="R15" s="111"/>
      <c r="S15" s="47" t="str">
        <f>IF(E15="","",VLOOKUP($E15,PODACI!$A:$C,3,0))</f>
        <v/>
      </c>
      <c r="T15" s="47" t="str">
        <f>IF(E15="","",VLOOKUP($E15,PODACI!$A:$D,4,0))</f>
        <v/>
      </c>
      <c r="U15" s="76" t="str">
        <f>IF(J15="","",VLOOKUP(J15,PODACI!$I:$J,2,0))</f>
        <v/>
      </c>
      <c r="V15" s="76" t="str">
        <f>IF(K15="","",VLOOKUP(K15,PODACI!$I:$J,2,0))</f>
        <v/>
      </c>
      <c r="W15" s="76" t="str">
        <f>IF(L15="","",VLOOKUP(L15,PODACI!$I:$J,2,0))</f>
        <v/>
      </c>
      <c r="X15" s="76" t="str">
        <f>IF(M15="","",VLOOKUP(M15,PODACI!$I:$J,2,0))</f>
        <v/>
      </c>
      <c r="Y15" s="38" t="str">
        <f t="shared" si="0"/>
        <v xml:space="preserve">    </v>
      </c>
      <c r="Z15" s="47" t="e">
        <f>IF(I15="DA",1,IF(I15="NE",0,VLOOKUP(E15,PODACI!A:F,6,0)))</f>
        <v>#N/A</v>
      </c>
      <c r="AA15" s="26"/>
      <c r="AB15" s="26"/>
      <c r="AC15" s="26"/>
      <c r="AD15" s="26"/>
      <c r="AE15" s="26"/>
    </row>
    <row r="16" spans="1:31" ht="15" customHeight="1" x14ac:dyDescent="0.2">
      <c r="A16" s="38">
        <f t="shared" si="1"/>
        <v>0</v>
      </c>
      <c r="B16">
        <v>10</v>
      </c>
      <c r="C16" s="103"/>
      <c r="D16" s="104"/>
      <c r="E16" s="105"/>
      <c r="F16" s="106"/>
      <c r="G16" s="107"/>
      <c r="H16" s="108"/>
      <c r="I16" s="108"/>
      <c r="J16" s="109"/>
      <c r="K16" s="109"/>
      <c r="L16" s="110"/>
      <c r="M16" s="110"/>
      <c r="N16" s="111"/>
      <c r="O16" s="111"/>
      <c r="P16" s="111"/>
      <c r="Q16" s="111"/>
      <c r="R16" s="111"/>
      <c r="S16" s="47" t="str">
        <f>IF(E16="","",VLOOKUP($E16,PODACI!$A:$C,3,0))</f>
        <v/>
      </c>
      <c r="T16" s="47" t="str">
        <f>IF(E16="","",VLOOKUP($E16,PODACI!$A:$D,4,0))</f>
        <v/>
      </c>
      <c r="U16" s="76" t="str">
        <f>IF(J16="","",VLOOKUP(J16,PODACI!$I:$J,2,0))</f>
        <v/>
      </c>
      <c r="V16" s="76" t="str">
        <f>IF(K16="","",VLOOKUP(K16,PODACI!$I:$J,2,0))</f>
        <v/>
      </c>
      <c r="W16" s="76" t="str">
        <f>IF(L16="","",VLOOKUP(L16,PODACI!$I:$J,2,0))</f>
        <v/>
      </c>
      <c r="X16" s="76" t="str">
        <f>IF(M16="","",VLOOKUP(M16,PODACI!$I:$J,2,0))</f>
        <v/>
      </c>
      <c r="Y16" s="38" t="str">
        <f t="shared" si="0"/>
        <v xml:space="preserve">    </v>
      </c>
      <c r="Z16" s="47" t="e">
        <f>IF(I16="DA",1,IF(I16="NE",0,VLOOKUP(E16,PODACI!A:F,6,0)))</f>
        <v>#N/A</v>
      </c>
      <c r="AA16" s="26"/>
      <c r="AB16" s="26"/>
      <c r="AC16" s="26"/>
      <c r="AD16" s="26"/>
      <c r="AE16" s="26"/>
    </row>
    <row r="17" spans="1:31" ht="15" customHeight="1" x14ac:dyDescent="0.2">
      <c r="A17" s="38">
        <f t="shared" si="1"/>
        <v>0</v>
      </c>
      <c r="B17">
        <v>11</v>
      </c>
      <c r="C17" s="103"/>
      <c r="D17" s="104"/>
      <c r="E17" s="105"/>
      <c r="F17" s="106"/>
      <c r="G17" s="107"/>
      <c r="H17" s="108"/>
      <c r="I17" s="108"/>
      <c r="J17" s="109"/>
      <c r="K17" s="109"/>
      <c r="L17" s="110"/>
      <c r="M17" s="110"/>
      <c r="N17" s="111"/>
      <c r="O17" s="111"/>
      <c r="P17" s="111"/>
      <c r="Q17" s="111"/>
      <c r="R17" s="111"/>
      <c r="S17" s="47" t="str">
        <f>IF(E17="","",VLOOKUP($E17,PODACI!$A:$C,3,0))</f>
        <v/>
      </c>
      <c r="T17" s="47" t="str">
        <f>IF(E17="","",VLOOKUP($E17,PODACI!$A:$D,4,0))</f>
        <v/>
      </c>
      <c r="U17" s="76" t="str">
        <f>IF(J17="","",VLOOKUP(J17,PODACI!$I:$J,2,0))</f>
        <v/>
      </c>
      <c r="V17" s="76" t="str">
        <f>IF(K17="","",VLOOKUP(K17,PODACI!$I:$J,2,0))</f>
        <v/>
      </c>
      <c r="W17" s="76" t="str">
        <f>IF(L17="","",VLOOKUP(L17,PODACI!$I:$J,2,0))</f>
        <v/>
      </c>
      <c r="X17" s="76" t="str">
        <f>IF(M17="","",VLOOKUP(M17,PODACI!$I:$J,2,0))</f>
        <v/>
      </c>
      <c r="Y17" s="38" t="str">
        <f t="shared" si="0"/>
        <v xml:space="preserve">    </v>
      </c>
      <c r="Z17" s="47" t="e">
        <f>IF(I17="DA",1,IF(I17="NE",0,VLOOKUP(E17,PODACI!A:F,6,0)))</f>
        <v>#N/A</v>
      </c>
      <c r="AA17" s="26"/>
      <c r="AB17" s="26"/>
      <c r="AC17" s="26"/>
      <c r="AD17" s="26"/>
      <c r="AE17" s="26"/>
    </row>
    <row r="18" spans="1:31" ht="15" customHeight="1" x14ac:dyDescent="0.2">
      <c r="A18" s="38">
        <f t="shared" si="1"/>
        <v>0</v>
      </c>
      <c r="B18">
        <v>12</v>
      </c>
      <c r="C18" s="103"/>
      <c r="D18" s="104"/>
      <c r="E18" s="105"/>
      <c r="F18" s="106"/>
      <c r="G18" s="107"/>
      <c r="H18" s="108"/>
      <c r="I18" s="108"/>
      <c r="J18" s="109"/>
      <c r="K18" s="109"/>
      <c r="L18" s="110"/>
      <c r="M18" s="110"/>
      <c r="N18" s="111"/>
      <c r="O18" s="111"/>
      <c r="P18" s="111"/>
      <c r="Q18" s="111"/>
      <c r="R18" s="111"/>
      <c r="S18" s="47" t="str">
        <f>IF(E18="","",VLOOKUP($E18,PODACI!$A:$C,3,0))</f>
        <v/>
      </c>
      <c r="T18" s="47" t="str">
        <f>IF(E18="","",VLOOKUP($E18,PODACI!$A:$D,4,0))</f>
        <v/>
      </c>
      <c r="U18" s="76" t="str">
        <f>IF(J18="","",VLOOKUP(J18,PODACI!$I:$J,2,0))</f>
        <v/>
      </c>
      <c r="V18" s="76" t="str">
        <f>IF(K18="","",VLOOKUP(K18,PODACI!$I:$J,2,0))</f>
        <v/>
      </c>
      <c r="W18" s="76" t="str">
        <f>IF(L18="","",VLOOKUP(L18,PODACI!$I:$J,2,0))</f>
        <v/>
      </c>
      <c r="X18" s="76" t="str">
        <f>IF(M18="","",VLOOKUP(M18,PODACI!$I:$J,2,0))</f>
        <v/>
      </c>
      <c r="Y18" s="38" t="str">
        <f t="shared" si="0"/>
        <v xml:space="preserve">    </v>
      </c>
      <c r="Z18" s="47" t="e">
        <f>IF(I18="DA",1,IF(I18="NE",0,VLOOKUP(E18,PODACI!A:F,6,0)))</f>
        <v>#N/A</v>
      </c>
      <c r="AA18" s="26"/>
      <c r="AB18" s="26"/>
      <c r="AC18" s="26"/>
      <c r="AD18" s="26"/>
      <c r="AE18" s="26"/>
    </row>
    <row r="19" spans="1:31" ht="15" customHeight="1" x14ac:dyDescent="0.2">
      <c r="A19" s="38">
        <f t="shared" si="1"/>
        <v>0</v>
      </c>
      <c r="B19">
        <v>13</v>
      </c>
      <c r="C19" s="103"/>
      <c r="D19" s="104"/>
      <c r="E19" s="105"/>
      <c r="F19" s="106"/>
      <c r="G19" s="107"/>
      <c r="H19" s="108"/>
      <c r="I19" s="108"/>
      <c r="J19" s="109"/>
      <c r="K19" s="109"/>
      <c r="L19" s="110"/>
      <c r="M19" s="110"/>
      <c r="N19" s="111"/>
      <c r="O19" s="111"/>
      <c r="P19" s="111"/>
      <c r="Q19" s="111"/>
      <c r="R19" s="111"/>
      <c r="S19" s="47" t="str">
        <f>IF(E19="","",VLOOKUP($E19,PODACI!$A:$C,3,0))</f>
        <v/>
      </c>
      <c r="T19" s="47" t="str">
        <f>IF(E19="","",VLOOKUP($E19,PODACI!$A:$D,4,0))</f>
        <v/>
      </c>
      <c r="U19" s="76" t="str">
        <f>IF(J19="","",VLOOKUP(J19,PODACI!$I:$J,2,0))</f>
        <v/>
      </c>
      <c r="V19" s="76" t="str">
        <f>IF(K19="","",VLOOKUP(K19,PODACI!$I:$J,2,0))</f>
        <v/>
      </c>
      <c r="W19" s="76" t="str">
        <f>IF(L19="","",VLOOKUP(L19,PODACI!$I:$J,2,0))</f>
        <v/>
      </c>
      <c r="X19" s="76" t="str">
        <f>IF(M19="","",VLOOKUP(M19,PODACI!$I:$J,2,0))</f>
        <v/>
      </c>
      <c r="Y19" s="38" t="str">
        <f t="shared" si="0"/>
        <v xml:space="preserve">    </v>
      </c>
      <c r="Z19" s="47" t="e">
        <f>IF(I19="DA",1,IF(I19="NE",0,VLOOKUP(E19,PODACI!A:F,6,0)))</f>
        <v>#N/A</v>
      </c>
      <c r="AA19" s="26"/>
      <c r="AB19" s="26"/>
      <c r="AC19" s="26"/>
      <c r="AD19" s="26"/>
      <c r="AE19" s="26"/>
    </row>
    <row r="20" spans="1:31" ht="15" customHeight="1" x14ac:dyDescent="0.2">
      <c r="A20" s="38">
        <f t="shared" si="1"/>
        <v>0</v>
      </c>
      <c r="B20">
        <v>14</v>
      </c>
      <c r="C20" s="103"/>
      <c r="D20" s="104"/>
      <c r="E20" s="105"/>
      <c r="F20" s="106"/>
      <c r="G20" s="107"/>
      <c r="H20" s="108"/>
      <c r="I20" s="108"/>
      <c r="J20" s="109"/>
      <c r="K20" s="109"/>
      <c r="L20" s="110"/>
      <c r="M20" s="110"/>
      <c r="N20" s="111"/>
      <c r="O20" s="111"/>
      <c r="P20" s="111"/>
      <c r="Q20" s="111"/>
      <c r="R20" s="111"/>
      <c r="S20" s="47" t="str">
        <f>IF(E20="","",VLOOKUP($E20,PODACI!$A:$C,3,0))</f>
        <v/>
      </c>
      <c r="T20" s="47" t="str">
        <f>IF(E20="","",VLOOKUP($E20,PODACI!$A:$D,4,0))</f>
        <v/>
      </c>
      <c r="U20" s="76" t="str">
        <f>IF(J20="","",VLOOKUP(J20,PODACI!$I:$J,2,0))</f>
        <v/>
      </c>
      <c r="V20" s="76" t="str">
        <f>IF(K20="","",VLOOKUP(K20,PODACI!$I:$J,2,0))</f>
        <v/>
      </c>
      <c r="W20" s="76" t="str">
        <f>IF(L20="","",VLOOKUP(L20,PODACI!$I:$J,2,0))</f>
        <v/>
      </c>
      <c r="X20" s="76" t="str">
        <f>IF(M20="","",VLOOKUP(M20,PODACI!$I:$J,2,0))</f>
        <v/>
      </c>
      <c r="Y20" s="38" t="str">
        <f t="shared" si="0"/>
        <v xml:space="preserve">    </v>
      </c>
      <c r="Z20" s="47" t="e">
        <f>IF(I20="DA",1,IF(I20="NE",0,VLOOKUP(E20,PODACI!A:F,6,0)))</f>
        <v>#N/A</v>
      </c>
      <c r="AA20" s="26"/>
      <c r="AB20" s="26"/>
      <c r="AC20" s="26"/>
      <c r="AD20" s="26"/>
      <c r="AE20" s="26"/>
    </row>
    <row r="21" spans="1:31" ht="15" customHeight="1" x14ac:dyDescent="0.2">
      <c r="A21" s="38">
        <f t="shared" si="1"/>
        <v>0</v>
      </c>
      <c r="B21">
        <v>15</v>
      </c>
      <c r="C21" s="103"/>
      <c r="D21" s="104"/>
      <c r="E21" s="105"/>
      <c r="F21" s="106"/>
      <c r="G21" s="107"/>
      <c r="H21" s="108"/>
      <c r="I21" s="108"/>
      <c r="J21" s="109"/>
      <c r="K21" s="109"/>
      <c r="L21" s="110"/>
      <c r="M21" s="110"/>
      <c r="N21" s="111"/>
      <c r="O21" s="111"/>
      <c r="P21" s="111"/>
      <c r="Q21" s="111"/>
      <c r="R21" s="111"/>
      <c r="S21" s="47" t="str">
        <f>IF(E21="","",VLOOKUP($E21,PODACI!$A:$C,3,0))</f>
        <v/>
      </c>
      <c r="T21" s="47" t="str">
        <f>IF(E21="","",VLOOKUP($E21,PODACI!$A:$D,4,0))</f>
        <v/>
      </c>
      <c r="U21" s="76" t="str">
        <f>IF(J21="","",VLOOKUP(J21,PODACI!$I:$J,2,0))</f>
        <v/>
      </c>
      <c r="V21" s="76" t="str">
        <f>IF(K21="","",VLOOKUP(K21,PODACI!$I:$J,2,0))</f>
        <v/>
      </c>
      <c r="W21" s="76" t="str">
        <f>IF(L21="","",VLOOKUP(L21,PODACI!$I:$J,2,0))</f>
        <v/>
      </c>
      <c r="X21" s="76" t="str">
        <f>IF(M21="","",VLOOKUP(M21,PODACI!$I:$J,2,0))</f>
        <v/>
      </c>
      <c r="Y21" s="38" t="str">
        <f t="shared" si="0"/>
        <v xml:space="preserve">    </v>
      </c>
      <c r="Z21" s="47" t="e">
        <f>IF(I21="DA",1,IF(I21="NE",0,VLOOKUP(E21,PODACI!A:F,6,0)))</f>
        <v>#N/A</v>
      </c>
      <c r="AA21" s="26"/>
      <c r="AB21" s="26"/>
      <c r="AC21" s="26"/>
      <c r="AD21" s="26"/>
      <c r="AE21" s="26"/>
    </row>
    <row r="22" spans="1:31" ht="15" customHeight="1" x14ac:dyDescent="0.2">
      <c r="A22" s="38">
        <f t="shared" si="1"/>
        <v>0</v>
      </c>
      <c r="B22">
        <v>16</v>
      </c>
      <c r="C22" s="103"/>
      <c r="D22" s="104"/>
      <c r="E22" s="105"/>
      <c r="F22" s="106"/>
      <c r="G22" s="107"/>
      <c r="H22" s="108"/>
      <c r="I22" s="108"/>
      <c r="J22" s="109"/>
      <c r="K22" s="109"/>
      <c r="L22" s="110"/>
      <c r="M22" s="110"/>
      <c r="N22" s="111"/>
      <c r="O22" s="111"/>
      <c r="P22" s="111"/>
      <c r="Q22" s="111"/>
      <c r="R22" s="111"/>
      <c r="S22" s="47" t="str">
        <f>IF(E22="","",VLOOKUP($E22,PODACI!$A:$C,3,0))</f>
        <v/>
      </c>
      <c r="T22" s="47" t="str">
        <f>IF(E22="","",VLOOKUP($E22,PODACI!$A:$D,4,0))</f>
        <v/>
      </c>
      <c r="U22" s="76" t="str">
        <f>IF(J22="","",VLOOKUP(J22,PODACI!$I:$J,2,0))</f>
        <v/>
      </c>
      <c r="V22" s="76" t="str">
        <f>IF(K22="","",VLOOKUP(K22,PODACI!$I:$J,2,0))</f>
        <v/>
      </c>
      <c r="W22" s="76" t="str">
        <f>IF(L22="","",VLOOKUP(L22,PODACI!$I:$J,2,0))</f>
        <v/>
      </c>
      <c r="X22" s="76" t="str">
        <f>IF(M22="","",VLOOKUP(M22,PODACI!$I:$J,2,0))</f>
        <v/>
      </c>
      <c r="Y22" s="38" t="str">
        <f t="shared" si="0"/>
        <v xml:space="preserve">    </v>
      </c>
      <c r="Z22" s="47" t="e">
        <f>IF(I22="DA",1,IF(I22="NE",0,VLOOKUP(E22,PODACI!A:F,6,0)))</f>
        <v>#N/A</v>
      </c>
      <c r="AA22" s="26"/>
      <c r="AB22" s="26"/>
      <c r="AC22" s="26"/>
      <c r="AD22" s="26"/>
      <c r="AE22" s="26"/>
    </row>
    <row r="23" spans="1:31" ht="15" customHeight="1" x14ac:dyDescent="0.2">
      <c r="A23" s="38">
        <f t="shared" si="1"/>
        <v>0</v>
      </c>
      <c r="B23">
        <v>17</v>
      </c>
      <c r="C23" s="103"/>
      <c r="D23" s="104"/>
      <c r="E23" s="105"/>
      <c r="F23" s="106"/>
      <c r="G23" s="107"/>
      <c r="H23" s="108"/>
      <c r="I23" s="108"/>
      <c r="J23" s="109"/>
      <c r="K23" s="109"/>
      <c r="L23" s="110"/>
      <c r="M23" s="110"/>
      <c r="N23" s="111"/>
      <c r="O23" s="111"/>
      <c r="P23" s="111"/>
      <c r="Q23" s="111"/>
      <c r="R23" s="111"/>
      <c r="S23" s="47" t="str">
        <f>IF(E23="","",VLOOKUP($E23,PODACI!$A:$C,3,0))</f>
        <v/>
      </c>
      <c r="T23" s="47" t="str">
        <f>IF(E23="","",VLOOKUP($E23,PODACI!$A:$D,4,0))</f>
        <v/>
      </c>
      <c r="U23" s="76" t="str">
        <f>IF(J23="","",VLOOKUP(J23,PODACI!$I:$J,2,0))</f>
        <v/>
      </c>
      <c r="V23" s="76" t="str">
        <f>IF(K23="","",VLOOKUP(K23,PODACI!$I:$J,2,0))</f>
        <v/>
      </c>
      <c r="W23" s="76" t="str">
        <f>IF(L23="","",VLOOKUP(L23,PODACI!$I:$J,2,0))</f>
        <v/>
      </c>
      <c r="X23" s="76" t="str">
        <f>IF(M23="","",VLOOKUP(M23,PODACI!$I:$J,2,0))</f>
        <v/>
      </c>
      <c r="Y23" s="38" t="str">
        <f t="shared" si="0"/>
        <v xml:space="preserve">    </v>
      </c>
      <c r="Z23" s="47" t="e">
        <f>IF(I23="DA",1,IF(I23="NE",0,VLOOKUP(E23,PODACI!A:F,6,0)))</f>
        <v>#N/A</v>
      </c>
      <c r="AA23" s="26"/>
      <c r="AB23" s="26"/>
      <c r="AC23" s="26"/>
      <c r="AD23" s="26"/>
      <c r="AE23" s="26"/>
    </row>
    <row r="24" spans="1:31" ht="15" customHeight="1" x14ac:dyDescent="0.2">
      <c r="A24" s="38">
        <f t="shared" si="1"/>
        <v>0</v>
      </c>
      <c r="B24">
        <v>18</v>
      </c>
      <c r="C24" s="103"/>
      <c r="D24" s="104"/>
      <c r="E24" s="105"/>
      <c r="F24" s="106"/>
      <c r="G24" s="107"/>
      <c r="H24" s="108"/>
      <c r="I24" s="108"/>
      <c r="J24" s="109"/>
      <c r="K24" s="109"/>
      <c r="L24" s="110"/>
      <c r="M24" s="110"/>
      <c r="N24" s="111"/>
      <c r="O24" s="111"/>
      <c r="P24" s="111"/>
      <c r="Q24" s="111"/>
      <c r="R24" s="111"/>
      <c r="S24" s="47" t="str">
        <f>IF(E24="","",VLOOKUP($E24,PODACI!$A:$C,3,0))</f>
        <v/>
      </c>
      <c r="T24" s="47" t="str">
        <f>IF(E24="","",VLOOKUP($E24,PODACI!$A:$D,4,0))</f>
        <v/>
      </c>
      <c r="U24" s="76" t="str">
        <f>IF(J24="","",VLOOKUP(J24,PODACI!$I:$J,2,0))</f>
        <v/>
      </c>
      <c r="V24" s="76" t="str">
        <f>IF(K24="","",VLOOKUP(K24,PODACI!$I:$J,2,0))</f>
        <v/>
      </c>
      <c r="W24" s="76" t="str">
        <f>IF(L24="","",VLOOKUP(L24,PODACI!$I:$J,2,0))</f>
        <v/>
      </c>
      <c r="X24" s="76" t="str">
        <f>IF(M24="","",VLOOKUP(M24,PODACI!$I:$J,2,0))</f>
        <v/>
      </c>
      <c r="Y24" s="38" t="str">
        <f t="shared" si="0"/>
        <v xml:space="preserve">    </v>
      </c>
      <c r="Z24" s="47" t="e">
        <f>IF(I24="DA",1,IF(I24="NE",0,VLOOKUP(E24,PODACI!A:F,6,0)))</f>
        <v>#N/A</v>
      </c>
      <c r="AA24" s="26"/>
      <c r="AB24" s="26"/>
      <c r="AC24" s="26"/>
      <c r="AD24" s="26"/>
      <c r="AE24" s="26"/>
    </row>
    <row r="25" spans="1:31" ht="15" customHeight="1" x14ac:dyDescent="0.2">
      <c r="A25" s="38">
        <f t="shared" si="1"/>
        <v>0</v>
      </c>
      <c r="B25">
        <v>19</v>
      </c>
      <c r="C25" s="103"/>
      <c r="D25" s="104"/>
      <c r="E25" s="105"/>
      <c r="F25" s="106"/>
      <c r="G25" s="107"/>
      <c r="H25" s="108"/>
      <c r="I25" s="108"/>
      <c r="J25" s="109"/>
      <c r="K25" s="109"/>
      <c r="L25" s="110"/>
      <c r="M25" s="110"/>
      <c r="N25" s="111"/>
      <c r="O25" s="111"/>
      <c r="P25" s="111"/>
      <c r="Q25" s="111"/>
      <c r="R25" s="111"/>
      <c r="S25" s="47" t="str">
        <f>IF(E25="","",VLOOKUP($E25,PODACI!$A:$C,3,0))</f>
        <v/>
      </c>
      <c r="T25" s="47" t="str">
        <f>IF(E25="","",VLOOKUP($E25,PODACI!$A:$D,4,0))</f>
        <v/>
      </c>
      <c r="U25" s="76" t="str">
        <f>IF(J25="","",VLOOKUP(J25,PODACI!$I:$J,2,0))</f>
        <v/>
      </c>
      <c r="V25" s="76" t="str">
        <f>IF(K25="","",VLOOKUP(K25,PODACI!$I:$J,2,0))</f>
        <v/>
      </c>
      <c r="W25" s="76" t="str">
        <f>IF(L25="","",VLOOKUP(L25,PODACI!$I:$J,2,0))</f>
        <v/>
      </c>
      <c r="X25" s="76" t="str">
        <f>IF(M25="","",VLOOKUP(M25,PODACI!$I:$J,2,0))</f>
        <v/>
      </c>
      <c r="Y25" s="38" t="str">
        <f t="shared" si="0"/>
        <v xml:space="preserve">    </v>
      </c>
      <c r="Z25" s="47" t="e">
        <f>IF(I25="DA",1,IF(I25="NE",0,VLOOKUP(E25,PODACI!A:F,6,0)))</f>
        <v>#N/A</v>
      </c>
      <c r="AA25" s="26"/>
      <c r="AB25" s="26"/>
      <c r="AC25" s="26"/>
      <c r="AD25" s="26"/>
      <c r="AE25" s="26"/>
    </row>
    <row r="26" spans="1:31" ht="15" customHeight="1" x14ac:dyDescent="0.2">
      <c r="A26" s="38">
        <f t="shared" si="1"/>
        <v>0</v>
      </c>
      <c r="B26">
        <v>20</v>
      </c>
      <c r="C26" s="103"/>
      <c r="D26" s="104"/>
      <c r="E26" s="105"/>
      <c r="F26" s="106"/>
      <c r="G26" s="107"/>
      <c r="H26" s="108"/>
      <c r="I26" s="108"/>
      <c r="J26" s="109"/>
      <c r="K26" s="109"/>
      <c r="L26" s="110"/>
      <c r="M26" s="110"/>
      <c r="N26" s="111"/>
      <c r="O26" s="111"/>
      <c r="P26" s="111"/>
      <c r="Q26" s="111"/>
      <c r="R26" s="111"/>
      <c r="S26" s="47" t="str">
        <f>IF(E26="","",VLOOKUP($E26,PODACI!$A:$C,3,0))</f>
        <v/>
      </c>
      <c r="T26" s="47" t="str">
        <f>IF(E26="","",VLOOKUP($E26,PODACI!$A:$D,4,0))</f>
        <v/>
      </c>
      <c r="U26" s="76" t="str">
        <f>IF(J26="","",VLOOKUP(J26,PODACI!$I:$J,2,0))</f>
        <v/>
      </c>
      <c r="V26" s="76" t="str">
        <f>IF(K26="","",VLOOKUP(K26,PODACI!$I:$J,2,0))</f>
        <v/>
      </c>
      <c r="W26" s="76" t="str">
        <f>IF(L26="","",VLOOKUP(L26,PODACI!$I:$J,2,0))</f>
        <v/>
      </c>
      <c r="X26" s="76" t="str">
        <f>IF(M26="","",VLOOKUP(M26,PODACI!$I:$J,2,0))</f>
        <v/>
      </c>
      <c r="Y26" s="38" t="str">
        <f t="shared" si="0"/>
        <v xml:space="preserve">    </v>
      </c>
      <c r="Z26" s="47" t="e">
        <f>IF(I26="DA",1,IF(I26="NE",0,VLOOKUP(E26,PODACI!A:F,6,0)))</f>
        <v>#N/A</v>
      </c>
      <c r="AA26" s="26"/>
      <c r="AB26" s="26"/>
      <c r="AC26" s="26"/>
      <c r="AD26" s="26"/>
      <c r="AE26" s="26"/>
    </row>
    <row r="27" spans="1:31" ht="15" customHeight="1" x14ac:dyDescent="0.2">
      <c r="A27" s="38">
        <f t="shared" si="1"/>
        <v>0</v>
      </c>
      <c r="B27">
        <v>21</v>
      </c>
      <c r="C27" s="103"/>
      <c r="D27" s="104"/>
      <c r="E27" s="105"/>
      <c r="F27" s="106"/>
      <c r="G27" s="107"/>
      <c r="H27" s="108"/>
      <c r="I27" s="108"/>
      <c r="J27" s="109"/>
      <c r="K27" s="109"/>
      <c r="L27" s="110"/>
      <c r="M27" s="110"/>
      <c r="N27" s="111"/>
      <c r="O27" s="111"/>
      <c r="P27" s="111"/>
      <c r="Q27" s="111"/>
      <c r="R27" s="111"/>
      <c r="S27" s="47" t="str">
        <f>IF(E27="","",VLOOKUP($E27,PODACI!$A:$C,3,0))</f>
        <v/>
      </c>
      <c r="T27" s="47" t="str">
        <f>IF(E27="","",VLOOKUP($E27,PODACI!$A:$D,4,0))</f>
        <v/>
      </c>
      <c r="U27" s="76" t="str">
        <f>IF(J27="","",VLOOKUP(J27,PODACI!$I:$J,2,0))</f>
        <v/>
      </c>
      <c r="V27" s="76" t="str">
        <f>IF(K27="","",VLOOKUP(K27,PODACI!$I:$J,2,0))</f>
        <v/>
      </c>
      <c r="W27" s="76" t="str">
        <f>IF(L27="","",VLOOKUP(L27,PODACI!$I:$J,2,0))</f>
        <v/>
      </c>
      <c r="X27" s="76" t="str">
        <f>IF(M27="","",VLOOKUP(M27,PODACI!$I:$J,2,0))</f>
        <v/>
      </c>
      <c r="Y27" s="38" t="str">
        <f t="shared" si="0"/>
        <v xml:space="preserve">    </v>
      </c>
      <c r="Z27" s="47" t="e">
        <f>IF(I27="DA",1,IF(I27="NE",0,VLOOKUP(E27,PODACI!A:F,6,0)))</f>
        <v>#N/A</v>
      </c>
      <c r="AA27" s="26"/>
      <c r="AB27" s="26"/>
      <c r="AC27" s="26"/>
      <c r="AD27" s="26"/>
      <c r="AE27" s="26"/>
    </row>
    <row r="28" spans="1:31" ht="15" customHeight="1" x14ac:dyDescent="0.2">
      <c r="A28" s="38">
        <f t="shared" si="1"/>
        <v>0</v>
      </c>
      <c r="B28">
        <v>22</v>
      </c>
      <c r="C28" s="103"/>
      <c r="D28" s="104"/>
      <c r="E28" s="105"/>
      <c r="F28" s="106"/>
      <c r="G28" s="107"/>
      <c r="H28" s="108"/>
      <c r="I28" s="108"/>
      <c r="J28" s="109"/>
      <c r="K28" s="109"/>
      <c r="L28" s="110"/>
      <c r="M28" s="110"/>
      <c r="N28" s="111"/>
      <c r="O28" s="111"/>
      <c r="P28" s="111"/>
      <c r="Q28" s="111"/>
      <c r="R28" s="111"/>
      <c r="S28" s="47" t="str">
        <f>IF(E28="","",VLOOKUP($E28,PODACI!$A:$C,3,0))</f>
        <v/>
      </c>
      <c r="T28" s="47" t="str">
        <f>IF(E28="","",VLOOKUP($E28,PODACI!$A:$D,4,0))</f>
        <v/>
      </c>
      <c r="U28" s="76" t="str">
        <f>IF(J28="","",VLOOKUP(J28,PODACI!$I:$J,2,0))</f>
        <v/>
      </c>
      <c r="V28" s="76" t="str">
        <f>IF(K28="","",VLOOKUP(K28,PODACI!$I:$J,2,0))</f>
        <v/>
      </c>
      <c r="W28" s="76" t="str">
        <f>IF(L28="","",VLOOKUP(L28,PODACI!$I:$J,2,0))</f>
        <v/>
      </c>
      <c r="X28" s="76" t="str">
        <f>IF(M28="","",VLOOKUP(M28,PODACI!$I:$J,2,0))</f>
        <v/>
      </c>
      <c r="Y28" s="38" t="str">
        <f t="shared" si="0"/>
        <v xml:space="preserve">    </v>
      </c>
      <c r="Z28" s="47" t="e">
        <f>IF(I28="DA",1,IF(I28="NE",0,VLOOKUP(E28,PODACI!A:F,6,0)))</f>
        <v>#N/A</v>
      </c>
      <c r="AA28" s="26"/>
      <c r="AB28" s="26"/>
      <c r="AC28" s="26"/>
      <c r="AD28" s="26"/>
      <c r="AE28" s="26"/>
    </row>
    <row r="29" spans="1:31" ht="15" customHeight="1" x14ac:dyDescent="0.2">
      <c r="A29" s="38">
        <f t="shared" si="1"/>
        <v>0</v>
      </c>
      <c r="B29">
        <v>23</v>
      </c>
      <c r="C29" s="103"/>
      <c r="D29" s="104"/>
      <c r="E29" s="105"/>
      <c r="F29" s="106"/>
      <c r="G29" s="107"/>
      <c r="H29" s="108"/>
      <c r="I29" s="108"/>
      <c r="J29" s="109"/>
      <c r="K29" s="109"/>
      <c r="L29" s="110"/>
      <c r="M29" s="110"/>
      <c r="N29" s="111"/>
      <c r="O29" s="111"/>
      <c r="P29" s="111"/>
      <c r="Q29" s="111"/>
      <c r="R29" s="111"/>
      <c r="S29" s="47" t="str">
        <f>IF(E29="","",VLOOKUP($E29,PODACI!$A:$C,3,0))</f>
        <v/>
      </c>
      <c r="T29" s="47" t="str">
        <f>IF(E29="","",VLOOKUP($E29,PODACI!$A:$D,4,0))</f>
        <v/>
      </c>
      <c r="U29" s="76" t="str">
        <f>IF(J29="","",VLOOKUP(J29,PODACI!$I:$J,2,0))</f>
        <v/>
      </c>
      <c r="V29" s="76" t="str">
        <f>IF(K29="","",VLOOKUP(K29,PODACI!$I:$J,2,0))</f>
        <v/>
      </c>
      <c r="W29" s="76" t="str">
        <f>IF(L29="","",VLOOKUP(L29,PODACI!$I:$J,2,0))</f>
        <v/>
      </c>
      <c r="X29" s="76" t="str">
        <f>IF(M29="","",VLOOKUP(M29,PODACI!$I:$J,2,0))</f>
        <v/>
      </c>
      <c r="Y29" s="38" t="str">
        <f t="shared" si="0"/>
        <v xml:space="preserve">    </v>
      </c>
      <c r="Z29" s="47" t="e">
        <f>IF(I29="DA",1,IF(I29="NE",0,VLOOKUP(E29,PODACI!A:F,6,0)))</f>
        <v>#N/A</v>
      </c>
      <c r="AA29" s="26"/>
      <c r="AB29" s="26"/>
      <c r="AC29" s="26"/>
      <c r="AD29" s="26"/>
      <c r="AE29" s="26"/>
    </row>
    <row r="30" spans="1:31" ht="15" customHeight="1" x14ac:dyDescent="0.2">
      <c r="A30" s="38">
        <f t="shared" si="1"/>
        <v>0</v>
      </c>
      <c r="B30">
        <v>24</v>
      </c>
      <c r="C30" s="103"/>
      <c r="D30" s="104"/>
      <c r="E30" s="105"/>
      <c r="F30" s="106"/>
      <c r="G30" s="107"/>
      <c r="H30" s="108"/>
      <c r="I30" s="108"/>
      <c r="J30" s="109"/>
      <c r="K30" s="109"/>
      <c r="L30" s="110"/>
      <c r="M30" s="110"/>
      <c r="N30" s="111"/>
      <c r="O30" s="111"/>
      <c r="P30" s="111"/>
      <c r="Q30" s="111"/>
      <c r="R30" s="111"/>
      <c r="S30" s="47" t="str">
        <f>IF(E30="","",VLOOKUP($E30,PODACI!$A:$C,3,0))</f>
        <v/>
      </c>
      <c r="T30" s="47" t="str">
        <f>IF(E30="","",VLOOKUP($E30,PODACI!$A:$D,4,0))</f>
        <v/>
      </c>
      <c r="U30" s="76" t="str">
        <f>IF(J30="","",VLOOKUP(J30,PODACI!$I:$J,2,0))</f>
        <v/>
      </c>
      <c r="V30" s="76" t="str">
        <f>IF(K30="","",VLOOKUP(K30,PODACI!$I:$J,2,0))</f>
        <v/>
      </c>
      <c r="W30" s="76" t="str">
        <f>IF(L30="","",VLOOKUP(L30,PODACI!$I:$J,2,0))</f>
        <v/>
      </c>
      <c r="X30" s="76" t="str">
        <f>IF(M30="","",VLOOKUP(M30,PODACI!$I:$J,2,0))</f>
        <v/>
      </c>
      <c r="Y30" s="38" t="str">
        <f t="shared" si="0"/>
        <v xml:space="preserve">    </v>
      </c>
      <c r="Z30" s="47" t="e">
        <f>IF(I30="DA",1,IF(I30="NE",0,VLOOKUP(E30,PODACI!A:F,6,0)))</f>
        <v>#N/A</v>
      </c>
      <c r="AA30" s="26"/>
      <c r="AB30" s="26"/>
      <c r="AC30" s="26"/>
      <c r="AD30" s="26"/>
      <c r="AE30" s="26"/>
    </row>
    <row r="31" spans="1:31" ht="15" customHeight="1" x14ac:dyDescent="0.2">
      <c r="A31" s="38">
        <f t="shared" si="1"/>
        <v>0</v>
      </c>
      <c r="B31">
        <v>25</v>
      </c>
      <c r="C31" s="103"/>
      <c r="D31" s="104"/>
      <c r="E31" s="105"/>
      <c r="F31" s="106"/>
      <c r="G31" s="107"/>
      <c r="H31" s="108"/>
      <c r="I31" s="108"/>
      <c r="J31" s="109"/>
      <c r="K31" s="109"/>
      <c r="L31" s="110"/>
      <c r="M31" s="110"/>
      <c r="N31" s="111"/>
      <c r="O31" s="111"/>
      <c r="P31" s="111"/>
      <c r="Q31" s="111"/>
      <c r="R31" s="111"/>
      <c r="S31" s="47" t="str">
        <f>IF(E31="","",VLOOKUP($E31,PODACI!$A:$C,3,0))</f>
        <v/>
      </c>
      <c r="T31" s="47" t="str">
        <f>IF(E31="","",VLOOKUP($E31,PODACI!$A:$D,4,0))</f>
        <v/>
      </c>
      <c r="U31" s="76" t="str">
        <f>IF(J31="","",VLOOKUP(J31,PODACI!$I:$J,2,0))</f>
        <v/>
      </c>
      <c r="V31" s="76" t="str">
        <f>IF(K31="","",VLOOKUP(K31,PODACI!$I:$J,2,0))</f>
        <v/>
      </c>
      <c r="W31" s="76" t="str">
        <f>IF(L31="","",VLOOKUP(L31,PODACI!$I:$J,2,0))</f>
        <v/>
      </c>
      <c r="X31" s="76" t="str">
        <f>IF(M31="","",VLOOKUP(M31,PODACI!$I:$J,2,0))</f>
        <v/>
      </c>
      <c r="Y31" s="38" t="str">
        <f t="shared" si="0"/>
        <v xml:space="preserve">    </v>
      </c>
      <c r="Z31" s="47" t="e">
        <f>IF(I31="DA",1,IF(I31="NE",0,VLOOKUP(E31,PODACI!A:F,6,0)))</f>
        <v>#N/A</v>
      </c>
      <c r="AA31" s="26"/>
      <c r="AB31" s="26"/>
      <c r="AC31" s="26"/>
      <c r="AD31" s="26"/>
      <c r="AE31" s="26"/>
    </row>
    <row r="32" spans="1:31" ht="15" customHeight="1" x14ac:dyDescent="0.2">
      <c r="A32" s="38">
        <f t="shared" si="1"/>
        <v>0</v>
      </c>
      <c r="B32">
        <v>26</v>
      </c>
      <c r="C32" s="103"/>
      <c r="D32" s="104"/>
      <c r="E32" s="105"/>
      <c r="F32" s="106"/>
      <c r="G32" s="107"/>
      <c r="H32" s="108"/>
      <c r="I32" s="108"/>
      <c r="J32" s="109"/>
      <c r="K32" s="109"/>
      <c r="L32" s="110"/>
      <c r="M32" s="110"/>
      <c r="N32" s="111"/>
      <c r="O32" s="111"/>
      <c r="P32" s="111"/>
      <c r="Q32" s="111"/>
      <c r="R32" s="111"/>
      <c r="S32" s="47" t="str">
        <f>IF(E32="","",VLOOKUP($E32,PODACI!$A:$C,3,0))</f>
        <v/>
      </c>
      <c r="T32" s="47" t="str">
        <f>IF(E32="","",VLOOKUP($E32,PODACI!$A:$D,4,0))</f>
        <v/>
      </c>
      <c r="U32" s="76" t="str">
        <f>IF(J32="","",VLOOKUP(J32,PODACI!$I:$J,2,0))</f>
        <v/>
      </c>
      <c r="V32" s="76" t="str">
        <f>IF(K32="","",VLOOKUP(K32,PODACI!$I:$J,2,0))</f>
        <v/>
      </c>
      <c r="W32" s="76" t="str">
        <f>IF(L32="","",VLOOKUP(L32,PODACI!$I:$J,2,0))</f>
        <v/>
      </c>
      <c r="X32" s="76" t="str">
        <f>IF(M32="","",VLOOKUP(M32,PODACI!$I:$J,2,0))</f>
        <v/>
      </c>
      <c r="Y32" s="38" t="str">
        <f t="shared" si="0"/>
        <v xml:space="preserve">    </v>
      </c>
      <c r="Z32" s="47" t="e">
        <f>IF(I32="DA",1,IF(I32="NE",0,VLOOKUP(E32,PODACI!A:F,6,0)))</f>
        <v>#N/A</v>
      </c>
      <c r="AA32" s="26"/>
      <c r="AB32" s="26"/>
      <c r="AC32" s="26"/>
      <c r="AD32" s="26"/>
      <c r="AE32" s="26"/>
    </row>
    <row r="33" spans="1:31" ht="15" customHeight="1" x14ac:dyDescent="0.2">
      <c r="A33" s="38">
        <f t="shared" si="1"/>
        <v>0</v>
      </c>
      <c r="B33">
        <v>27</v>
      </c>
      <c r="C33" s="103"/>
      <c r="D33" s="104"/>
      <c r="E33" s="105"/>
      <c r="F33" s="106"/>
      <c r="G33" s="107"/>
      <c r="H33" s="108"/>
      <c r="I33" s="108"/>
      <c r="J33" s="109"/>
      <c r="K33" s="109"/>
      <c r="L33" s="110"/>
      <c r="M33" s="110"/>
      <c r="N33" s="111"/>
      <c r="O33" s="111"/>
      <c r="P33" s="111"/>
      <c r="Q33" s="111"/>
      <c r="R33" s="111"/>
      <c r="S33" s="47" t="str">
        <f>IF(E33="","",VLOOKUP($E33,PODACI!$A:$C,3,0))</f>
        <v/>
      </c>
      <c r="T33" s="47" t="str">
        <f>IF(E33="","",VLOOKUP($E33,PODACI!$A:$D,4,0))</f>
        <v/>
      </c>
      <c r="U33" s="76" t="str">
        <f>IF(J33="","",VLOOKUP(J33,PODACI!$I:$J,2,0))</f>
        <v/>
      </c>
      <c r="V33" s="76" t="str">
        <f>IF(K33="","",VLOOKUP(K33,PODACI!$I:$J,2,0))</f>
        <v/>
      </c>
      <c r="W33" s="76" t="str">
        <f>IF(L33="","",VLOOKUP(L33,PODACI!$I:$J,2,0))</f>
        <v/>
      </c>
      <c r="X33" s="76" t="str">
        <f>IF(M33="","",VLOOKUP(M33,PODACI!$I:$J,2,0))</f>
        <v/>
      </c>
      <c r="Y33" s="38" t="str">
        <f t="shared" si="0"/>
        <v xml:space="preserve">    </v>
      </c>
      <c r="Z33" s="47" t="e">
        <f>IF(I33="DA",1,IF(I33="NE",0,VLOOKUP(E33,PODACI!A:F,6,0)))</f>
        <v>#N/A</v>
      </c>
      <c r="AA33" s="26"/>
      <c r="AB33" s="26"/>
      <c r="AC33" s="26"/>
      <c r="AD33" s="26"/>
      <c r="AE33" s="26"/>
    </row>
    <row r="34" spans="1:31" ht="15" customHeight="1" x14ac:dyDescent="0.2">
      <c r="A34" s="38">
        <f t="shared" si="1"/>
        <v>0</v>
      </c>
      <c r="B34">
        <v>28</v>
      </c>
      <c r="C34" s="103"/>
      <c r="D34" s="104"/>
      <c r="E34" s="105"/>
      <c r="F34" s="106"/>
      <c r="G34" s="107"/>
      <c r="H34" s="108"/>
      <c r="I34" s="108"/>
      <c r="J34" s="109"/>
      <c r="K34" s="109"/>
      <c r="L34" s="110"/>
      <c r="M34" s="110"/>
      <c r="N34" s="111"/>
      <c r="O34" s="111"/>
      <c r="P34" s="111"/>
      <c r="Q34" s="111"/>
      <c r="R34" s="111"/>
      <c r="S34" s="47" t="str">
        <f>IF(E34="","",VLOOKUP($E34,PODACI!$A:$C,3,0))</f>
        <v/>
      </c>
      <c r="T34" s="47" t="str">
        <f>IF(E34="","",VLOOKUP($E34,PODACI!$A:$D,4,0))</f>
        <v/>
      </c>
      <c r="U34" s="76" t="str">
        <f>IF(J34="","",VLOOKUP(J34,PODACI!$I:$J,2,0))</f>
        <v/>
      </c>
      <c r="V34" s="76" t="str">
        <f>IF(K34="","",VLOOKUP(K34,PODACI!$I:$J,2,0))</f>
        <v/>
      </c>
      <c r="W34" s="76" t="str">
        <f>IF(L34="","",VLOOKUP(L34,PODACI!$I:$J,2,0))</f>
        <v/>
      </c>
      <c r="X34" s="76" t="str">
        <f>IF(M34="","",VLOOKUP(M34,PODACI!$I:$J,2,0))</f>
        <v/>
      </c>
      <c r="Y34" s="38" t="str">
        <f t="shared" si="0"/>
        <v xml:space="preserve">    </v>
      </c>
      <c r="Z34" s="47" t="e">
        <f>IF(I34="DA",1,IF(I34="NE",0,VLOOKUP(E34,PODACI!A:F,6,0)))</f>
        <v>#N/A</v>
      </c>
      <c r="AA34" s="26"/>
      <c r="AB34" s="26"/>
      <c r="AC34" s="26"/>
      <c r="AD34" s="26"/>
      <c r="AE34" s="26"/>
    </row>
    <row r="35" spans="1:31" ht="15" customHeight="1" x14ac:dyDescent="0.2">
      <c r="A35" s="38">
        <f t="shared" si="1"/>
        <v>0</v>
      </c>
      <c r="B35">
        <v>29</v>
      </c>
      <c r="C35" s="103"/>
      <c r="D35" s="104"/>
      <c r="E35" s="105"/>
      <c r="F35" s="106"/>
      <c r="G35" s="107"/>
      <c r="H35" s="108"/>
      <c r="I35" s="108"/>
      <c r="J35" s="109"/>
      <c r="K35" s="109"/>
      <c r="L35" s="110"/>
      <c r="M35" s="110"/>
      <c r="N35" s="111"/>
      <c r="O35" s="111"/>
      <c r="P35" s="111"/>
      <c r="Q35" s="111"/>
      <c r="R35" s="111"/>
      <c r="S35" s="47" t="str">
        <f>IF(E35="","",VLOOKUP($E35,PODACI!$A:$C,3,0))</f>
        <v/>
      </c>
      <c r="T35" s="47" t="str">
        <f>IF(E35="","",VLOOKUP($E35,PODACI!$A:$D,4,0))</f>
        <v/>
      </c>
      <c r="U35" s="76" t="str">
        <f>IF(J35="","",VLOOKUP(J35,PODACI!$I:$J,2,0))</f>
        <v/>
      </c>
      <c r="V35" s="76" t="str">
        <f>IF(K35="","",VLOOKUP(K35,PODACI!$I:$J,2,0))</f>
        <v/>
      </c>
      <c r="W35" s="76" t="str">
        <f>IF(L35="","",VLOOKUP(L35,PODACI!$I:$J,2,0))</f>
        <v/>
      </c>
      <c r="X35" s="76" t="str">
        <f>IF(M35="","",VLOOKUP(M35,PODACI!$I:$J,2,0))</f>
        <v/>
      </c>
      <c r="Y35" s="38" t="str">
        <f t="shared" si="0"/>
        <v xml:space="preserve">    </v>
      </c>
      <c r="Z35" s="47" t="e">
        <f>IF(I35="DA",1,IF(I35="NE",0,VLOOKUP(E35,PODACI!A:F,6,0)))</f>
        <v>#N/A</v>
      </c>
      <c r="AA35" s="26"/>
      <c r="AB35" s="26"/>
      <c r="AC35" s="26"/>
      <c r="AD35" s="26"/>
      <c r="AE35" s="26"/>
    </row>
    <row r="36" spans="1:31" ht="15" customHeight="1" x14ac:dyDescent="0.2">
      <c r="A36" s="38">
        <f t="shared" si="1"/>
        <v>0</v>
      </c>
      <c r="B36">
        <v>30</v>
      </c>
      <c r="C36" s="103"/>
      <c r="D36" s="104"/>
      <c r="E36" s="105"/>
      <c r="F36" s="106"/>
      <c r="G36" s="107"/>
      <c r="H36" s="108"/>
      <c r="I36" s="108"/>
      <c r="J36" s="109"/>
      <c r="K36" s="109"/>
      <c r="L36" s="110"/>
      <c r="M36" s="110"/>
      <c r="N36" s="111"/>
      <c r="O36" s="111"/>
      <c r="P36" s="111"/>
      <c r="Q36" s="111"/>
      <c r="R36" s="111"/>
      <c r="S36" s="47" t="str">
        <f>IF(E36="","",VLOOKUP($E36,PODACI!$A:$C,3,0))</f>
        <v/>
      </c>
      <c r="T36" s="47" t="str">
        <f>IF(E36="","",VLOOKUP($E36,PODACI!$A:$D,4,0))</f>
        <v/>
      </c>
      <c r="U36" s="76" t="str">
        <f>IF(J36="","",VLOOKUP(J36,PODACI!$I:$J,2,0))</f>
        <v/>
      </c>
      <c r="V36" s="76" t="str">
        <f>IF(K36="","",VLOOKUP(K36,PODACI!$I:$J,2,0))</f>
        <v/>
      </c>
      <c r="W36" s="76" t="str">
        <f>IF(L36="","",VLOOKUP(L36,PODACI!$I:$J,2,0))</f>
        <v/>
      </c>
      <c r="X36" s="76" t="str">
        <f>IF(M36="","",VLOOKUP(M36,PODACI!$I:$J,2,0))</f>
        <v/>
      </c>
      <c r="Y36" s="38" t="str">
        <f t="shared" si="0"/>
        <v xml:space="preserve">    </v>
      </c>
      <c r="Z36" s="47" t="e">
        <f>IF(I36="DA",1,IF(I36="NE",0,VLOOKUP(E36,PODACI!A:F,6,0)))</f>
        <v>#N/A</v>
      </c>
      <c r="AA36" s="26"/>
      <c r="AB36" s="26"/>
      <c r="AC36" s="26"/>
      <c r="AD36" s="26"/>
      <c r="AE36" s="26"/>
    </row>
    <row r="37" spans="1:31" ht="15" customHeight="1" x14ac:dyDescent="0.2">
      <c r="A37" s="38">
        <f t="shared" si="1"/>
        <v>0</v>
      </c>
      <c r="B37">
        <v>31</v>
      </c>
      <c r="C37" s="103"/>
      <c r="D37" s="104"/>
      <c r="E37" s="105"/>
      <c r="F37" s="106"/>
      <c r="G37" s="107"/>
      <c r="H37" s="108"/>
      <c r="I37" s="108"/>
      <c r="J37" s="109"/>
      <c r="K37" s="109"/>
      <c r="L37" s="110"/>
      <c r="M37" s="110"/>
      <c r="N37" s="111"/>
      <c r="O37" s="111"/>
      <c r="P37" s="111"/>
      <c r="Q37" s="111"/>
      <c r="R37" s="111"/>
      <c r="S37" s="47" t="str">
        <f>IF(E37="","",VLOOKUP($E37,PODACI!$A:$C,3,0))</f>
        <v/>
      </c>
      <c r="T37" s="47" t="str">
        <f>IF(E37="","",VLOOKUP($E37,PODACI!$A:$D,4,0))</f>
        <v/>
      </c>
      <c r="U37" s="76" t="str">
        <f>IF(J37="","",VLOOKUP(J37,PODACI!$I:$J,2,0))</f>
        <v/>
      </c>
      <c r="V37" s="76" t="str">
        <f>IF(K37="","",VLOOKUP(K37,PODACI!$I:$J,2,0))</f>
        <v/>
      </c>
      <c r="W37" s="76" t="str">
        <f>IF(L37="","",VLOOKUP(L37,PODACI!$I:$J,2,0))</f>
        <v/>
      </c>
      <c r="X37" s="76" t="str">
        <f>IF(M37="","",VLOOKUP(M37,PODACI!$I:$J,2,0))</f>
        <v/>
      </c>
      <c r="Y37" s="38" t="str">
        <f t="shared" si="0"/>
        <v xml:space="preserve">    </v>
      </c>
      <c r="Z37" s="47" t="e">
        <f>IF(I37="DA",1,IF(I37="NE",0,VLOOKUP(E37,PODACI!A:F,6,0)))</f>
        <v>#N/A</v>
      </c>
      <c r="AA37" s="26"/>
      <c r="AB37" s="26"/>
      <c r="AC37" s="26"/>
      <c r="AD37" s="26"/>
      <c r="AE37" s="26"/>
    </row>
    <row r="38" spans="1:31" ht="15" customHeight="1" x14ac:dyDescent="0.2">
      <c r="A38" s="38">
        <f t="shared" si="1"/>
        <v>0</v>
      </c>
      <c r="B38">
        <v>32</v>
      </c>
      <c r="C38" s="103"/>
      <c r="D38" s="104"/>
      <c r="E38" s="105"/>
      <c r="F38" s="106"/>
      <c r="G38" s="107"/>
      <c r="H38" s="108"/>
      <c r="I38" s="108"/>
      <c r="J38" s="109"/>
      <c r="K38" s="109"/>
      <c r="L38" s="110"/>
      <c r="M38" s="110"/>
      <c r="N38" s="111"/>
      <c r="O38" s="111"/>
      <c r="P38" s="111"/>
      <c r="Q38" s="111"/>
      <c r="R38" s="111"/>
      <c r="S38" s="47" t="str">
        <f>IF(E38="","",VLOOKUP($E38,PODACI!$A:$C,3,0))</f>
        <v/>
      </c>
      <c r="T38" s="47" t="str">
        <f>IF(E38="","",VLOOKUP($E38,PODACI!$A:$D,4,0))</f>
        <v/>
      </c>
      <c r="U38" s="76" t="str">
        <f>IF(J38="","",VLOOKUP(J38,PODACI!$I:$J,2,0))</f>
        <v/>
      </c>
      <c r="V38" s="76" t="str">
        <f>IF(K38="","",VLOOKUP(K38,PODACI!$I:$J,2,0))</f>
        <v/>
      </c>
      <c r="W38" s="76" t="str">
        <f>IF(L38="","",VLOOKUP(L38,PODACI!$I:$J,2,0))</f>
        <v/>
      </c>
      <c r="X38" s="76" t="str">
        <f>IF(M38="","",VLOOKUP(M38,PODACI!$I:$J,2,0))</f>
        <v/>
      </c>
      <c r="Y38" s="38" t="str">
        <f t="shared" si="0"/>
        <v xml:space="preserve">    </v>
      </c>
      <c r="Z38" s="47" t="e">
        <f>IF(I38="DA",1,IF(I38="NE",0,VLOOKUP(E38,PODACI!A:F,6,0)))</f>
        <v>#N/A</v>
      </c>
      <c r="AA38" s="26"/>
      <c r="AB38" s="26"/>
      <c r="AC38" s="26"/>
      <c r="AD38" s="26"/>
      <c r="AE38" s="26"/>
    </row>
    <row r="39" spans="1:31" ht="15" customHeight="1" x14ac:dyDescent="0.2">
      <c r="A39" s="38">
        <f t="shared" si="1"/>
        <v>0</v>
      </c>
      <c r="B39">
        <v>33</v>
      </c>
      <c r="C39" s="103"/>
      <c r="D39" s="104"/>
      <c r="E39" s="105"/>
      <c r="F39" s="106"/>
      <c r="G39" s="107"/>
      <c r="H39" s="108"/>
      <c r="I39" s="108"/>
      <c r="J39" s="109"/>
      <c r="K39" s="109"/>
      <c r="L39" s="110"/>
      <c r="M39" s="110"/>
      <c r="N39" s="111"/>
      <c r="O39" s="111"/>
      <c r="P39" s="111"/>
      <c r="Q39" s="111"/>
      <c r="R39" s="111"/>
      <c r="S39" s="47" t="str">
        <f>IF(E39="","",VLOOKUP($E39,PODACI!$A:$C,3,0))</f>
        <v/>
      </c>
      <c r="T39" s="47" t="str">
        <f>IF(E39="","",VLOOKUP($E39,PODACI!$A:$D,4,0))</f>
        <v/>
      </c>
      <c r="U39" s="76" t="str">
        <f>IF(J39="","",VLOOKUP(J39,PODACI!$I:$J,2,0))</f>
        <v/>
      </c>
      <c r="V39" s="76" t="str">
        <f>IF(K39="","",VLOOKUP(K39,PODACI!$I:$J,2,0))</f>
        <v/>
      </c>
      <c r="W39" s="76" t="str">
        <f>IF(L39="","",VLOOKUP(L39,PODACI!$I:$J,2,0))</f>
        <v/>
      </c>
      <c r="X39" s="76" t="str">
        <f>IF(M39="","",VLOOKUP(M39,PODACI!$I:$J,2,0))</f>
        <v/>
      </c>
      <c r="Y39" s="38" t="str">
        <f t="shared" si="0"/>
        <v xml:space="preserve">    </v>
      </c>
      <c r="Z39" s="47" t="e">
        <f>IF(I39="DA",1,IF(I39="NE",0,VLOOKUP(E39,PODACI!A:F,6,0)))</f>
        <v>#N/A</v>
      </c>
      <c r="AA39" s="26"/>
      <c r="AB39" s="26"/>
      <c r="AC39" s="26"/>
      <c r="AD39" s="26"/>
      <c r="AE39" s="26"/>
    </row>
    <row r="40" spans="1:31" ht="15" customHeight="1" x14ac:dyDescent="0.2">
      <c r="A40" s="38">
        <f t="shared" si="1"/>
        <v>0</v>
      </c>
      <c r="B40">
        <v>34</v>
      </c>
      <c r="C40" s="103"/>
      <c r="D40" s="104"/>
      <c r="E40" s="105"/>
      <c r="F40" s="106"/>
      <c r="G40" s="107"/>
      <c r="H40" s="108"/>
      <c r="I40" s="108"/>
      <c r="J40" s="109"/>
      <c r="K40" s="109"/>
      <c r="L40" s="110"/>
      <c r="M40" s="110"/>
      <c r="N40" s="111"/>
      <c r="O40" s="111"/>
      <c r="P40" s="111"/>
      <c r="Q40" s="111"/>
      <c r="R40" s="111"/>
      <c r="S40" s="47" t="str">
        <f>IF(E40="","",VLOOKUP($E40,PODACI!$A:$C,3,0))</f>
        <v/>
      </c>
      <c r="T40" s="47" t="str">
        <f>IF(E40="","",VLOOKUP($E40,PODACI!$A:$D,4,0))</f>
        <v/>
      </c>
      <c r="U40" s="76" t="str">
        <f>IF(J40="","",VLOOKUP(J40,PODACI!$I:$J,2,0))</f>
        <v/>
      </c>
      <c r="V40" s="76" t="str">
        <f>IF(K40="","",VLOOKUP(K40,PODACI!$I:$J,2,0))</f>
        <v/>
      </c>
      <c r="W40" s="76" t="str">
        <f>IF(L40="","",VLOOKUP(L40,PODACI!$I:$J,2,0))</f>
        <v/>
      </c>
      <c r="X40" s="76" t="str">
        <f>IF(M40="","",VLOOKUP(M40,PODACI!$I:$J,2,0))</f>
        <v/>
      </c>
      <c r="Y40" s="38" t="str">
        <f t="shared" si="0"/>
        <v xml:space="preserve">    </v>
      </c>
      <c r="Z40" s="47" t="e">
        <f>IF(I40="DA",1,IF(I40="NE",0,VLOOKUP(E40,PODACI!A:F,6,0)))</f>
        <v>#N/A</v>
      </c>
      <c r="AA40" s="26"/>
      <c r="AB40" s="26"/>
      <c r="AC40" s="26"/>
      <c r="AD40" s="26"/>
      <c r="AE40" s="26"/>
    </row>
    <row r="41" spans="1:31" ht="15" customHeight="1" x14ac:dyDescent="0.2">
      <c r="A41" s="38">
        <f t="shared" si="1"/>
        <v>0</v>
      </c>
      <c r="B41">
        <v>35</v>
      </c>
      <c r="C41" s="103"/>
      <c r="D41" s="104"/>
      <c r="E41" s="105"/>
      <c r="F41" s="106"/>
      <c r="G41" s="107"/>
      <c r="H41" s="108"/>
      <c r="I41" s="108"/>
      <c r="J41" s="109"/>
      <c r="K41" s="109"/>
      <c r="L41" s="110"/>
      <c r="M41" s="110"/>
      <c r="N41" s="111"/>
      <c r="O41" s="111"/>
      <c r="P41" s="111"/>
      <c r="Q41" s="111"/>
      <c r="R41" s="111"/>
      <c r="S41" s="47" t="str">
        <f>IF(E41="","",VLOOKUP($E41,PODACI!$A:$C,3,0))</f>
        <v/>
      </c>
      <c r="T41" s="47" t="str">
        <f>IF(E41="","",VLOOKUP($E41,PODACI!$A:$D,4,0))</f>
        <v/>
      </c>
      <c r="U41" s="76" t="str">
        <f>IF(J41="","",VLOOKUP(J41,PODACI!$I:$J,2,0))</f>
        <v/>
      </c>
      <c r="V41" s="76" t="str">
        <f>IF(K41="","",VLOOKUP(K41,PODACI!$I:$J,2,0))</f>
        <v/>
      </c>
      <c r="W41" s="76" t="str">
        <f>IF(L41="","",VLOOKUP(L41,PODACI!$I:$J,2,0))</f>
        <v/>
      </c>
      <c r="X41" s="76" t="str">
        <f>IF(M41="","",VLOOKUP(M41,PODACI!$I:$J,2,0))</f>
        <v/>
      </c>
      <c r="Y41" s="38" t="str">
        <f t="shared" si="0"/>
        <v xml:space="preserve">    </v>
      </c>
      <c r="Z41" s="47" t="e">
        <f>IF(I41="DA",1,IF(I41="NE",0,VLOOKUP(E41,PODACI!A:F,6,0)))</f>
        <v>#N/A</v>
      </c>
      <c r="AA41" s="26"/>
      <c r="AB41" s="26"/>
      <c r="AC41" s="26"/>
      <c r="AD41" s="26"/>
      <c r="AE41" s="26"/>
    </row>
    <row r="42" spans="1:31" ht="15" customHeight="1" x14ac:dyDescent="0.2">
      <c r="A42" s="38">
        <f t="shared" si="1"/>
        <v>0</v>
      </c>
      <c r="B42">
        <v>36</v>
      </c>
      <c r="C42" s="103"/>
      <c r="D42" s="104"/>
      <c r="E42" s="105"/>
      <c r="F42" s="106"/>
      <c r="G42" s="107"/>
      <c r="H42" s="108"/>
      <c r="I42" s="108"/>
      <c r="J42" s="109"/>
      <c r="K42" s="109"/>
      <c r="L42" s="110"/>
      <c r="M42" s="110"/>
      <c r="N42" s="111"/>
      <c r="O42" s="111"/>
      <c r="P42" s="111"/>
      <c r="Q42" s="111"/>
      <c r="R42" s="111"/>
      <c r="S42" s="47" t="str">
        <f>IF(E42="","",VLOOKUP($E42,PODACI!$A:$C,3,0))</f>
        <v/>
      </c>
      <c r="T42" s="47" t="str">
        <f>IF(E42="","",VLOOKUP($E42,PODACI!$A:$D,4,0))</f>
        <v/>
      </c>
      <c r="U42" s="76" t="str">
        <f>IF(J42="","",VLOOKUP(J42,PODACI!$I:$J,2,0))</f>
        <v/>
      </c>
      <c r="V42" s="76" t="str">
        <f>IF(K42="","",VLOOKUP(K42,PODACI!$I:$J,2,0))</f>
        <v/>
      </c>
      <c r="W42" s="76" t="str">
        <f>IF(L42="","",VLOOKUP(L42,PODACI!$I:$J,2,0))</f>
        <v/>
      </c>
      <c r="X42" s="76" t="str">
        <f>IF(M42="","",VLOOKUP(M42,PODACI!$I:$J,2,0))</f>
        <v/>
      </c>
      <c r="Y42" s="38" t="str">
        <f t="shared" si="0"/>
        <v xml:space="preserve">    </v>
      </c>
      <c r="Z42" s="47" t="e">
        <f>IF(I42="DA",1,IF(I42="NE",0,VLOOKUP(E42,PODACI!A:F,6,0)))</f>
        <v>#N/A</v>
      </c>
      <c r="AA42" s="26"/>
      <c r="AB42" s="26"/>
      <c r="AC42" s="26"/>
      <c r="AD42" s="26"/>
      <c r="AE42" s="26"/>
    </row>
    <row r="43" spans="1:31" ht="15" customHeight="1" x14ac:dyDescent="0.2">
      <c r="A43" s="38">
        <f t="shared" si="1"/>
        <v>0</v>
      </c>
      <c r="B43">
        <v>37</v>
      </c>
      <c r="C43" s="103"/>
      <c r="D43" s="104"/>
      <c r="E43" s="105"/>
      <c r="F43" s="106"/>
      <c r="G43" s="107"/>
      <c r="H43" s="108"/>
      <c r="I43" s="108"/>
      <c r="J43" s="109"/>
      <c r="K43" s="109"/>
      <c r="L43" s="110"/>
      <c r="M43" s="110"/>
      <c r="N43" s="111"/>
      <c r="O43" s="111"/>
      <c r="P43" s="111"/>
      <c r="Q43" s="111"/>
      <c r="R43" s="111"/>
      <c r="S43" s="47" t="str">
        <f>IF(E43="","",VLOOKUP($E43,PODACI!$A:$C,3,0))</f>
        <v/>
      </c>
      <c r="T43" s="47" t="str">
        <f>IF(E43="","",VLOOKUP($E43,PODACI!$A:$D,4,0))</f>
        <v/>
      </c>
      <c r="U43" s="76" t="str">
        <f>IF(J43="","",VLOOKUP(J43,PODACI!$I:$J,2,0))</f>
        <v/>
      </c>
      <c r="V43" s="76" t="str">
        <f>IF(K43="","",VLOOKUP(K43,PODACI!$I:$J,2,0))</f>
        <v/>
      </c>
      <c r="W43" s="76" t="str">
        <f>IF(L43="","",VLOOKUP(L43,PODACI!$I:$J,2,0))</f>
        <v/>
      </c>
      <c r="X43" s="76" t="str">
        <f>IF(M43="","",VLOOKUP(M43,PODACI!$I:$J,2,0))</f>
        <v/>
      </c>
      <c r="Y43" s="38" t="str">
        <f t="shared" si="0"/>
        <v xml:space="preserve">    </v>
      </c>
      <c r="Z43" s="47" t="e">
        <f>IF(I43="DA",1,IF(I43="NE",0,VLOOKUP(E43,PODACI!A:F,6,0)))</f>
        <v>#N/A</v>
      </c>
      <c r="AA43" s="26"/>
      <c r="AB43" s="26"/>
      <c r="AC43" s="26"/>
      <c r="AD43" s="26"/>
      <c r="AE43" s="26"/>
    </row>
    <row r="44" spans="1:31" ht="15" customHeight="1" x14ac:dyDescent="0.2">
      <c r="A44" s="38">
        <f t="shared" si="1"/>
        <v>0</v>
      </c>
      <c r="B44">
        <v>38</v>
      </c>
      <c r="C44" s="103"/>
      <c r="D44" s="104"/>
      <c r="E44" s="105"/>
      <c r="F44" s="106"/>
      <c r="G44" s="107"/>
      <c r="H44" s="108"/>
      <c r="I44" s="108"/>
      <c r="J44" s="109"/>
      <c r="K44" s="109"/>
      <c r="L44" s="110"/>
      <c r="M44" s="110"/>
      <c r="N44" s="111"/>
      <c r="O44" s="111"/>
      <c r="P44" s="111"/>
      <c r="Q44" s="111"/>
      <c r="R44" s="111"/>
      <c r="S44" s="47" t="str">
        <f>IF(E44="","",VLOOKUP($E44,PODACI!$A:$C,3,0))</f>
        <v/>
      </c>
      <c r="T44" s="47" t="str">
        <f>IF(E44="","",VLOOKUP($E44,PODACI!$A:$D,4,0))</f>
        <v/>
      </c>
      <c r="U44" s="76" t="str">
        <f>IF(J44="","",VLOOKUP(J44,PODACI!$I:$J,2,0))</f>
        <v/>
      </c>
      <c r="V44" s="76" t="str">
        <f>IF(K44="","",VLOOKUP(K44,PODACI!$I:$J,2,0))</f>
        <v/>
      </c>
      <c r="W44" s="76" t="str">
        <f>IF(L44="","",VLOOKUP(L44,PODACI!$I:$J,2,0))</f>
        <v/>
      </c>
      <c r="X44" s="76" t="str">
        <f>IF(M44="","",VLOOKUP(M44,PODACI!$I:$J,2,0))</f>
        <v/>
      </c>
      <c r="Y44" s="38" t="str">
        <f t="shared" si="0"/>
        <v xml:space="preserve">    </v>
      </c>
      <c r="Z44" s="47" t="e">
        <f>IF(I44="DA",1,IF(I44="NE",0,VLOOKUP(E44,PODACI!A:F,6,0)))</f>
        <v>#N/A</v>
      </c>
      <c r="AA44" s="26"/>
      <c r="AB44" s="26"/>
      <c r="AC44" s="26"/>
      <c r="AD44" s="26"/>
      <c r="AE44" s="26"/>
    </row>
    <row r="45" spans="1:31" ht="15" customHeight="1" x14ac:dyDescent="0.2">
      <c r="A45" s="38">
        <f t="shared" si="1"/>
        <v>0</v>
      </c>
      <c r="B45">
        <v>39</v>
      </c>
      <c r="C45" s="103"/>
      <c r="D45" s="104"/>
      <c r="E45" s="105"/>
      <c r="F45" s="106"/>
      <c r="G45" s="107"/>
      <c r="H45" s="108"/>
      <c r="I45" s="108"/>
      <c r="J45" s="109"/>
      <c r="K45" s="109"/>
      <c r="L45" s="110"/>
      <c r="M45" s="110"/>
      <c r="N45" s="111"/>
      <c r="O45" s="111"/>
      <c r="P45" s="111"/>
      <c r="Q45" s="111"/>
      <c r="R45" s="111"/>
      <c r="S45" s="47" t="str">
        <f>IF(E45="","",VLOOKUP($E45,PODACI!$A:$C,3,0))</f>
        <v/>
      </c>
      <c r="T45" s="47" t="str">
        <f>IF(E45="","",VLOOKUP($E45,PODACI!$A:$D,4,0))</f>
        <v/>
      </c>
      <c r="U45" s="76" t="str">
        <f>IF(J45="","",VLOOKUP(J45,PODACI!$I:$J,2,0))</f>
        <v/>
      </c>
      <c r="V45" s="76" t="str">
        <f>IF(K45="","",VLOOKUP(K45,PODACI!$I:$J,2,0))</f>
        <v/>
      </c>
      <c r="W45" s="76" t="str">
        <f>IF(L45="","",VLOOKUP(L45,PODACI!$I:$J,2,0))</f>
        <v/>
      </c>
      <c r="X45" s="76" t="str">
        <f>IF(M45="","",VLOOKUP(M45,PODACI!$I:$J,2,0))</f>
        <v/>
      </c>
      <c r="Y45" s="38" t="str">
        <f t="shared" si="0"/>
        <v xml:space="preserve">    </v>
      </c>
      <c r="Z45" s="47" t="e">
        <f>IF(I45="DA",1,IF(I45="NE",0,VLOOKUP(E45,PODACI!A:F,6,0)))</f>
        <v>#N/A</v>
      </c>
      <c r="AA45" s="26"/>
      <c r="AB45" s="26"/>
      <c r="AC45" s="26"/>
      <c r="AD45" s="26"/>
      <c r="AE45" s="26"/>
    </row>
    <row r="46" spans="1:31" ht="15" customHeight="1" x14ac:dyDescent="0.2">
      <c r="A46" s="38">
        <f t="shared" si="1"/>
        <v>0</v>
      </c>
      <c r="B46">
        <v>40</v>
      </c>
      <c r="C46" s="103"/>
      <c r="D46" s="104"/>
      <c r="E46" s="105"/>
      <c r="F46" s="106"/>
      <c r="G46" s="107"/>
      <c r="H46" s="108"/>
      <c r="I46" s="108"/>
      <c r="J46" s="109"/>
      <c r="K46" s="109"/>
      <c r="L46" s="110"/>
      <c r="M46" s="110"/>
      <c r="N46" s="111"/>
      <c r="O46" s="111"/>
      <c r="P46" s="111"/>
      <c r="Q46" s="111"/>
      <c r="R46" s="111"/>
      <c r="S46" s="47" t="str">
        <f>IF(E46="","",VLOOKUP($E46,PODACI!$A:$C,3,0))</f>
        <v/>
      </c>
      <c r="T46" s="47" t="str">
        <f>IF(E46="","",VLOOKUP($E46,PODACI!$A:$D,4,0))</f>
        <v/>
      </c>
      <c r="U46" s="76" t="str">
        <f>IF(J46="","",VLOOKUP(J46,PODACI!$I:$J,2,0))</f>
        <v/>
      </c>
      <c r="V46" s="76" t="str">
        <f>IF(K46="","",VLOOKUP(K46,PODACI!$I:$J,2,0))</f>
        <v/>
      </c>
      <c r="W46" s="76" t="str">
        <f>IF(L46="","",VLOOKUP(L46,PODACI!$I:$J,2,0))</f>
        <v/>
      </c>
      <c r="X46" s="76" t="str">
        <f>IF(M46="","",VLOOKUP(M46,PODACI!$I:$J,2,0))</f>
        <v/>
      </c>
      <c r="Y46" s="38" t="str">
        <f t="shared" si="0"/>
        <v xml:space="preserve">    </v>
      </c>
      <c r="Z46" s="47" t="e">
        <f>IF(I46="DA",1,IF(I46="NE",0,VLOOKUP(E46,PODACI!A:F,6,0)))</f>
        <v>#N/A</v>
      </c>
      <c r="AA46" s="26"/>
      <c r="AB46" s="26"/>
      <c r="AC46" s="26"/>
      <c r="AD46" s="26"/>
      <c r="AE46" s="26"/>
    </row>
    <row r="47" spans="1:31" ht="15" customHeight="1" x14ac:dyDescent="0.2">
      <c r="A47" s="38">
        <f t="shared" si="1"/>
        <v>0</v>
      </c>
      <c r="B47">
        <v>41</v>
      </c>
      <c r="C47" s="103"/>
      <c r="D47" s="104"/>
      <c r="E47" s="105"/>
      <c r="F47" s="106"/>
      <c r="G47" s="107"/>
      <c r="H47" s="108"/>
      <c r="I47" s="108"/>
      <c r="J47" s="109"/>
      <c r="K47" s="109"/>
      <c r="L47" s="110"/>
      <c r="M47" s="110"/>
      <c r="N47" s="111"/>
      <c r="O47" s="111"/>
      <c r="P47" s="111"/>
      <c r="Q47" s="111"/>
      <c r="R47" s="111"/>
      <c r="S47" s="47" t="str">
        <f>IF(E47="","",VLOOKUP($E47,PODACI!$A:$C,3,0))</f>
        <v/>
      </c>
      <c r="T47" s="47" t="str">
        <f>IF(E47="","",VLOOKUP($E47,PODACI!$A:$D,4,0))</f>
        <v/>
      </c>
      <c r="U47" s="76" t="str">
        <f>IF(J47="","",VLOOKUP(J47,PODACI!$I:$J,2,0))</f>
        <v/>
      </c>
      <c r="V47" s="76" t="str">
        <f>IF(K47="","",VLOOKUP(K47,PODACI!$I:$J,2,0))</f>
        <v/>
      </c>
      <c r="W47" s="76" t="str">
        <f>IF(L47="","",VLOOKUP(L47,PODACI!$I:$J,2,0))</f>
        <v/>
      </c>
      <c r="X47" s="76" t="str">
        <f>IF(M47="","",VLOOKUP(M47,PODACI!$I:$J,2,0))</f>
        <v/>
      </c>
      <c r="Y47" s="38" t="str">
        <f t="shared" si="0"/>
        <v xml:space="preserve">    </v>
      </c>
      <c r="Z47" s="47" t="e">
        <f>IF(I47="DA",1,IF(I47="NE",0,VLOOKUP(E47,PODACI!A:F,6,0)))</f>
        <v>#N/A</v>
      </c>
      <c r="AA47" s="26"/>
      <c r="AB47" s="26"/>
      <c r="AC47" s="26"/>
      <c r="AD47" s="26"/>
      <c r="AE47" s="26"/>
    </row>
    <row r="48" spans="1:31" ht="15" customHeight="1" x14ac:dyDescent="0.2">
      <c r="A48" s="38">
        <f t="shared" si="1"/>
        <v>0</v>
      </c>
      <c r="B48">
        <v>42</v>
      </c>
      <c r="C48" s="103"/>
      <c r="D48" s="104"/>
      <c r="E48" s="105"/>
      <c r="F48" s="106"/>
      <c r="G48" s="107"/>
      <c r="H48" s="108"/>
      <c r="I48" s="108"/>
      <c r="J48" s="109"/>
      <c r="K48" s="109"/>
      <c r="L48" s="110"/>
      <c r="M48" s="110"/>
      <c r="N48" s="111"/>
      <c r="O48" s="111"/>
      <c r="P48" s="111"/>
      <c r="Q48" s="111"/>
      <c r="R48" s="111"/>
      <c r="S48" s="47" t="str">
        <f>IF(E48="","",VLOOKUP($E48,PODACI!$A:$C,3,0))</f>
        <v/>
      </c>
      <c r="T48" s="47" t="str">
        <f>IF(E48="","",VLOOKUP($E48,PODACI!$A:$D,4,0))</f>
        <v/>
      </c>
      <c r="U48" s="76" t="str">
        <f>IF(J48="","",VLOOKUP(J48,PODACI!$I:$J,2,0))</f>
        <v/>
      </c>
      <c r="V48" s="76" t="str">
        <f>IF(K48="","",VLOOKUP(K48,PODACI!$I:$J,2,0))</f>
        <v/>
      </c>
      <c r="W48" s="76" t="str">
        <f>IF(L48="","",VLOOKUP(L48,PODACI!$I:$J,2,0))</f>
        <v/>
      </c>
      <c r="X48" s="76" t="str">
        <f>IF(M48="","",VLOOKUP(M48,PODACI!$I:$J,2,0))</f>
        <v/>
      </c>
      <c r="Y48" s="38" t="str">
        <f t="shared" si="0"/>
        <v xml:space="preserve">    </v>
      </c>
      <c r="Z48" s="47" t="e">
        <f>IF(I48="DA",1,IF(I48="NE",0,VLOOKUP(E48,PODACI!A:F,6,0)))</f>
        <v>#N/A</v>
      </c>
      <c r="AA48" s="26"/>
      <c r="AB48" s="26"/>
      <c r="AC48" s="26"/>
      <c r="AD48" s="26"/>
      <c r="AE48" s="26"/>
    </row>
    <row r="49" spans="1:31" ht="15" customHeight="1" x14ac:dyDescent="0.2">
      <c r="A49" s="38">
        <f t="shared" si="1"/>
        <v>0</v>
      </c>
      <c r="B49">
        <v>43</v>
      </c>
      <c r="C49" s="103"/>
      <c r="D49" s="104"/>
      <c r="E49" s="105"/>
      <c r="F49" s="106"/>
      <c r="G49" s="107"/>
      <c r="H49" s="108"/>
      <c r="I49" s="108"/>
      <c r="J49" s="109"/>
      <c r="K49" s="109"/>
      <c r="L49" s="110"/>
      <c r="M49" s="110"/>
      <c r="N49" s="111"/>
      <c r="O49" s="111"/>
      <c r="P49" s="111"/>
      <c r="Q49" s="111"/>
      <c r="R49" s="111"/>
      <c r="S49" s="47" t="str">
        <f>IF(E49="","",VLOOKUP($E49,PODACI!$A:$C,3,0))</f>
        <v/>
      </c>
      <c r="T49" s="47" t="str">
        <f>IF(E49="","",VLOOKUP($E49,PODACI!$A:$D,4,0))</f>
        <v/>
      </c>
      <c r="U49" s="76" t="str">
        <f>IF(J49="","",VLOOKUP(J49,PODACI!$I:$J,2,0))</f>
        <v/>
      </c>
      <c r="V49" s="76" t="str">
        <f>IF(K49="","",VLOOKUP(K49,PODACI!$I:$J,2,0))</f>
        <v/>
      </c>
      <c r="W49" s="76" t="str">
        <f>IF(L49="","",VLOOKUP(L49,PODACI!$I:$J,2,0))</f>
        <v/>
      </c>
      <c r="X49" s="76" t="str">
        <f>IF(M49="","",VLOOKUP(M49,PODACI!$I:$J,2,0))</f>
        <v/>
      </c>
      <c r="Y49" s="38" t="str">
        <f t="shared" si="0"/>
        <v xml:space="preserve">    </v>
      </c>
      <c r="Z49" s="47" t="e">
        <f>IF(I49="DA",1,IF(I49="NE",0,VLOOKUP(E49,PODACI!A:F,6,0)))</f>
        <v>#N/A</v>
      </c>
      <c r="AA49" s="26"/>
      <c r="AB49" s="26"/>
      <c r="AC49" s="26"/>
      <c r="AD49" s="26"/>
      <c r="AE49" s="26"/>
    </row>
    <row r="50" spans="1:31" ht="15" customHeight="1" x14ac:dyDescent="0.2">
      <c r="A50" s="38">
        <f t="shared" si="1"/>
        <v>0</v>
      </c>
      <c r="B50">
        <v>44</v>
      </c>
      <c r="C50" s="103"/>
      <c r="D50" s="104"/>
      <c r="E50" s="105"/>
      <c r="F50" s="106"/>
      <c r="G50" s="107"/>
      <c r="H50" s="108"/>
      <c r="I50" s="108"/>
      <c r="J50" s="109"/>
      <c r="K50" s="109"/>
      <c r="L50" s="110"/>
      <c r="M50" s="110"/>
      <c r="N50" s="111"/>
      <c r="O50" s="111"/>
      <c r="P50" s="111"/>
      <c r="Q50" s="111"/>
      <c r="R50" s="111"/>
      <c r="S50" s="47" t="str">
        <f>IF(E50="","",VLOOKUP($E50,PODACI!$A:$C,3,0))</f>
        <v/>
      </c>
      <c r="T50" s="47" t="str">
        <f>IF(E50="","",VLOOKUP($E50,PODACI!$A:$D,4,0))</f>
        <v/>
      </c>
      <c r="U50" s="76" t="str">
        <f>IF(J50="","",VLOOKUP(J50,PODACI!$I:$J,2,0))</f>
        <v/>
      </c>
      <c r="V50" s="76" t="str">
        <f>IF(K50="","",VLOOKUP(K50,PODACI!$I:$J,2,0))</f>
        <v/>
      </c>
      <c r="W50" s="76" t="str">
        <f>IF(L50="","",VLOOKUP(L50,PODACI!$I:$J,2,0))</f>
        <v/>
      </c>
      <c r="X50" s="76" t="str">
        <f>IF(M50="","",VLOOKUP(M50,PODACI!$I:$J,2,0))</f>
        <v/>
      </c>
      <c r="Y50" s="38" t="str">
        <f t="shared" si="0"/>
        <v xml:space="preserve">    </v>
      </c>
      <c r="Z50" s="47" t="e">
        <f>IF(I50="DA",1,IF(I50="NE",0,VLOOKUP(E50,PODACI!A:F,6,0)))</f>
        <v>#N/A</v>
      </c>
      <c r="AA50" s="26"/>
      <c r="AB50" s="26"/>
      <c r="AC50" s="26"/>
      <c r="AD50" s="26"/>
      <c r="AE50" s="26"/>
    </row>
    <row r="51" spans="1:31" ht="15" customHeight="1" x14ac:dyDescent="0.2">
      <c r="A51" s="38">
        <f t="shared" si="1"/>
        <v>0</v>
      </c>
      <c r="B51">
        <v>45</v>
      </c>
      <c r="C51" s="103"/>
      <c r="D51" s="104"/>
      <c r="E51" s="105"/>
      <c r="F51" s="106"/>
      <c r="G51" s="107"/>
      <c r="H51" s="108"/>
      <c r="I51" s="108"/>
      <c r="J51" s="109"/>
      <c r="K51" s="109"/>
      <c r="L51" s="110"/>
      <c r="M51" s="110"/>
      <c r="N51" s="111"/>
      <c r="O51" s="111"/>
      <c r="P51" s="111"/>
      <c r="Q51" s="111"/>
      <c r="R51" s="111"/>
      <c r="S51" s="47" t="str">
        <f>IF(E51="","",VLOOKUP($E51,PODACI!$A:$C,3,0))</f>
        <v/>
      </c>
      <c r="T51" s="47" t="str">
        <f>IF(E51="","",VLOOKUP($E51,PODACI!$A:$D,4,0))</f>
        <v/>
      </c>
      <c r="U51" s="76" t="str">
        <f>IF(J51="","",VLOOKUP(J51,PODACI!$I:$J,2,0))</f>
        <v/>
      </c>
      <c r="V51" s="76" t="str">
        <f>IF(K51="","",VLOOKUP(K51,PODACI!$I:$J,2,0))</f>
        <v/>
      </c>
      <c r="W51" s="76" t="str">
        <f>IF(L51="","",VLOOKUP(L51,PODACI!$I:$J,2,0))</f>
        <v/>
      </c>
      <c r="X51" s="76" t="str">
        <f>IF(M51="","",VLOOKUP(M51,PODACI!$I:$J,2,0))</f>
        <v/>
      </c>
      <c r="Y51" s="38" t="str">
        <f t="shared" si="0"/>
        <v xml:space="preserve">    </v>
      </c>
      <c r="Z51" s="47" t="e">
        <f>IF(I51="DA",1,IF(I51="NE",0,VLOOKUP(E51,PODACI!A:F,6,0)))</f>
        <v>#N/A</v>
      </c>
      <c r="AA51" s="26"/>
      <c r="AB51" s="26"/>
      <c r="AC51" s="26"/>
      <c r="AD51" s="26"/>
      <c r="AE51" s="26"/>
    </row>
    <row r="52" spans="1:31" ht="15" customHeight="1" x14ac:dyDescent="0.2">
      <c r="A52" s="38">
        <f t="shared" si="1"/>
        <v>0</v>
      </c>
      <c r="B52">
        <v>46</v>
      </c>
      <c r="C52" s="103"/>
      <c r="D52" s="104"/>
      <c r="E52" s="105"/>
      <c r="F52" s="106"/>
      <c r="G52" s="107"/>
      <c r="H52" s="108"/>
      <c r="I52" s="108"/>
      <c r="J52" s="109"/>
      <c r="K52" s="109"/>
      <c r="L52" s="110"/>
      <c r="M52" s="110"/>
      <c r="N52" s="111"/>
      <c r="O52" s="111"/>
      <c r="P52" s="111"/>
      <c r="Q52" s="111"/>
      <c r="R52" s="111"/>
      <c r="S52" s="47" t="str">
        <f>IF(E52="","",VLOOKUP($E52,PODACI!$A:$C,3,0))</f>
        <v/>
      </c>
      <c r="T52" s="47" t="str">
        <f>IF(E52="","",VLOOKUP($E52,PODACI!$A:$D,4,0))</f>
        <v/>
      </c>
      <c r="U52" s="76" t="str">
        <f>IF(J52="","",VLOOKUP(J52,PODACI!$I:$J,2,0))</f>
        <v/>
      </c>
      <c r="V52" s="76" t="str">
        <f>IF(K52="","",VLOOKUP(K52,PODACI!$I:$J,2,0))</f>
        <v/>
      </c>
      <c r="W52" s="76" t="str">
        <f>IF(L52="","",VLOOKUP(L52,PODACI!$I:$J,2,0))</f>
        <v/>
      </c>
      <c r="X52" s="76" t="str">
        <f>IF(M52="","",VLOOKUP(M52,PODACI!$I:$J,2,0))</f>
        <v/>
      </c>
      <c r="Y52" s="38" t="str">
        <f t="shared" si="0"/>
        <v xml:space="preserve">    </v>
      </c>
      <c r="Z52" s="47" t="e">
        <f>IF(I52="DA",1,IF(I52="NE",0,VLOOKUP(E52,PODACI!A:F,6,0)))</f>
        <v>#N/A</v>
      </c>
      <c r="AA52" s="26"/>
      <c r="AB52" s="26"/>
      <c r="AC52" s="26"/>
      <c r="AD52" s="26"/>
      <c r="AE52" s="26"/>
    </row>
    <row r="53" spans="1:31" ht="15" customHeight="1" x14ac:dyDescent="0.2">
      <c r="A53" s="38">
        <f t="shared" si="1"/>
        <v>0</v>
      </c>
      <c r="B53">
        <v>47</v>
      </c>
      <c r="C53" s="103"/>
      <c r="D53" s="104"/>
      <c r="E53" s="105"/>
      <c r="F53" s="106"/>
      <c r="G53" s="107"/>
      <c r="H53" s="108"/>
      <c r="I53" s="108"/>
      <c r="J53" s="109"/>
      <c r="K53" s="109"/>
      <c r="L53" s="110"/>
      <c r="M53" s="110"/>
      <c r="N53" s="111"/>
      <c r="O53" s="111"/>
      <c r="P53" s="111"/>
      <c r="Q53" s="111"/>
      <c r="R53" s="111"/>
      <c r="S53" s="47" t="str">
        <f>IF(E53="","",VLOOKUP($E53,PODACI!$A:$C,3,0))</f>
        <v/>
      </c>
      <c r="T53" s="47" t="str">
        <f>IF(E53="","",VLOOKUP($E53,PODACI!$A:$D,4,0))</f>
        <v/>
      </c>
      <c r="U53" s="76" t="str">
        <f>IF(J53="","",VLOOKUP(J53,PODACI!$I:$J,2,0))</f>
        <v/>
      </c>
      <c r="V53" s="76" t="str">
        <f>IF(K53="","",VLOOKUP(K53,PODACI!$I:$J,2,0))</f>
        <v/>
      </c>
      <c r="W53" s="76" t="str">
        <f>IF(L53="","",VLOOKUP(L53,PODACI!$I:$J,2,0))</f>
        <v/>
      </c>
      <c r="X53" s="76" t="str">
        <f>IF(M53="","",VLOOKUP(M53,PODACI!$I:$J,2,0))</f>
        <v/>
      </c>
      <c r="Y53" s="38" t="str">
        <f t="shared" si="0"/>
        <v xml:space="preserve">    </v>
      </c>
      <c r="Z53" s="47" t="e">
        <f>IF(I53="DA",1,IF(I53="NE",0,VLOOKUP(E53,PODACI!A:F,6,0)))</f>
        <v>#N/A</v>
      </c>
      <c r="AA53" s="26"/>
      <c r="AB53" s="26"/>
      <c r="AC53" s="26"/>
      <c r="AD53" s="26"/>
      <c r="AE53" s="26"/>
    </row>
    <row r="54" spans="1:31" ht="15" customHeight="1" x14ac:dyDescent="0.2">
      <c r="A54" s="38">
        <f t="shared" si="1"/>
        <v>0</v>
      </c>
      <c r="B54">
        <v>48</v>
      </c>
      <c r="C54" s="103"/>
      <c r="D54" s="104"/>
      <c r="E54" s="105"/>
      <c r="F54" s="106"/>
      <c r="G54" s="107"/>
      <c r="H54" s="108"/>
      <c r="I54" s="108"/>
      <c r="J54" s="109"/>
      <c r="K54" s="109"/>
      <c r="L54" s="110"/>
      <c r="M54" s="110"/>
      <c r="N54" s="111"/>
      <c r="O54" s="111"/>
      <c r="P54" s="111"/>
      <c r="Q54" s="111"/>
      <c r="R54" s="111"/>
      <c r="S54" s="47" t="str">
        <f>IF(E54="","",VLOOKUP($E54,PODACI!$A:$C,3,0))</f>
        <v/>
      </c>
      <c r="T54" s="47" t="str">
        <f>IF(E54="","",VLOOKUP($E54,PODACI!$A:$D,4,0))</f>
        <v/>
      </c>
      <c r="U54" s="76" t="str">
        <f>IF(J54="","",VLOOKUP(J54,PODACI!$I:$J,2,0))</f>
        <v/>
      </c>
      <c r="V54" s="76" t="str">
        <f>IF(K54="","",VLOOKUP(K54,PODACI!$I:$J,2,0))</f>
        <v/>
      </c>
      <c r="W54" s="76" t="str">
        <f>IF(L54="","",VLOOKUP(L54,PODACI!$I:$J,2,0))</f>
        <v/>
      </c>
      <c r="X54" s="76" t="str">
        <f>IF(M54="","",VLOOKUP(M54,PODACI!$I:$J,2,0))</f>
        <v/>
      </c>
      <c r="Y54" s="38" t="str">
        <f t="shared" si="0"/>
        <v xml:space="preserve">    </v>
      </c>
      <c r="Z54" s="47" t="e">
        <f>IF(I54="DA",1,IF(I54="NE",0,VLOOKUP(E54,PODACI!A:F,6,0)))</f>
        <v>#N/A</v>
      </c>
      <c r="AA54" s="26"/>
      <c r="AB54" s="26"/>
      <c r="AC54" s="26"/>
      <c r="AD54" s="26"/>
      <c r="AE54" s="26"/>
    </row>
    <row r="55" spans="1:31" ht="15" customHeight="1" x14ac:dyDescent="0.2">
      <c r="A55" s="38">
        <f t="shared" si="1"/>
        <v>0</v>
      </c>
      <c r="B55">
        <v>49</v>
      </c>
      <c r="C55" s="103"/>
      <c r="D55" s="104"/>
      <c r="E55" s="105"/>
      <c r="F55" s="106"/>
      <c r="G55" s="107"/>
      <c r="H55" s="108"/>
      <c r="I55" s="108"/>
      <c r="J55" s="109"/>
      <c r="K55" s="109"/>
      <c r="L55" s="110"/>
      <c r="M55" s="110"/>
      <c r="N55" s="111"/>
      <c r="O55" s="111"/>
      <c r="P55" s="111"/>
      <c r="Q55" s="111"/>
      <c r="R55" s="111"/>
      <c r="S55" s="47" t="str">
        <f>IF(E55="","",VLOOKUP($E55,PODACI!$A:$C,3,0))</f>
        <v/>
      </c>
      <c r="T55" s="47" t="str">
        <f>IF(E55="","",VLOOKUP($E55,PODACI!$A:$D,4,0))</f>
        <v/>
      </c>
      <c r="U55" s="76" t="str">
        <f>IF(J55="","",VLOOKUP(J55,PODACI!$I:$J,2,0))</f>
        <v/>
      </c>
      <c r="V55" s="76" t="str">
        <f>IF(K55="","",VLOOKUP(K55,PODACI!$I:$J,2,0))</f>
        <v/>
      </c>
      <c r="W55" s="76" t="str">
        <f>IF(L55="","",VLOOKUP(L55,PODACI!$I:$J,2,0))</f>
        <v/>
      </c>
      <c r="X55" s="76" t="str">
        <f>IF(M55="","",VLOOKUP(M55,PODACI!$I:$J,2,0))</f>
        <v/>
      </c>
      <c r="Y55" s="38" t="str">
        <f t="shared" si="0"/>
        <v xml:space="preserve">    </v>
      </c>
      <c r="Z55" s="47" t="e">
        <f>IF(I55="DA",1,IF(I55="NE",0,VLOOKUP(E55,PODACI!A:F,6,0)))</f>
        <v>#N/A</v>
      </c>
      <c r="AA55" s="26"/>
      <c r="AB55" s="26"/>
      <c r="AC55" s="26"/>
      <c r="AD55" s="26"/>
      <c r="AE55" s="26"/>
    </row>
    <row r="56" spans="1:31" ht="15" customHeight="1" x14ac:dyDescent="0.2">
      <c r="A56" s="38">
        <f t="shared" si="1"/>
        <v>0</v>
      </c>
      <c r="B56">
        <v>50</v>
      </c>
      <c r="C56" s="103"/>
      <c r="D56" s="104"/>
      <c r="E56" s="105"/>
      <c r="F56" s="106"/>
      <c r="G56" s="107"/>
      <c r="H56" s="108"/>
      <c r="I56" s="108"/>
      <c r="J56" s="109"/>
      <c r="K56" s="109"/>
      <c r="L56" s="110"/>
      <c r="M56" s="110"/>
      <c r="N56" s="111"/>
      <c r="O56" s="111"/>
      <c r="P56" s="111"/>
      <c r="Q56" s="111"/>
      <c r="R56" s="111"/>
      <c r="S56" s="47" t="str">
        <f>IF(E56="","",VLOOKUP($E56,PODACI!$A:$C,3,0))</f>
        <v/>
      </c>
      <c r="T56" s="47" t="str">
        <f>IF(E56="","",VLOOKUP($E56,PODACI!$A:$D,4,0))</f>
        <v/>
      </c>
      <c r="U56" s="76" t="str">
        <f>IF(J56="","",VLOOKUP(J56,PODACI!$I:$J,2,0))</f>
        <v/>
      </c>
      <c r="V56" s="76" t="str">
        <f>IF(K56="","",VLOOKUP(K56,PODACI!$I:$J,2,0))</f>
        <v/>
      </c>
      <c r="W56" s="76" t="str">
        <f>IF(L56="","",VLOOKUP(L56,PODACI!$I:$J,2,0))</f>
        <v/>
      </c>
      <c r="X56" s="76" t="str">
        <f>IF(M56="","",VLOOKUP(M56,PODACI!$I:$J,2,0))</f>
        <v/>
      </c>
      <c r="Y56" s="38" t="str">
        <f t="shared" si="0"/>
        <v xml:space="preserve">    </v>
      </c>
      <c r="Z56" s="47" t="e">
        <f>IF(I56="DA",1,IF(I56="NE",0,VLOOKUP(E56,PODACI!A:F,6,0)))</f>
        <v>#N/A</v>
      </c>
      <c r="AA56" s="26"/>
      <c r="AB56" s="26"/>
      <c r="AC56" s="26"/>
      <c r="AD56" s="26"/>
      <c r="AE56" s="26"/>
    </row>
    <row r="57" spans="1:31" ht="15" customHeight="1" x14ac:dyDescent="0.2">
      <c r="A57" s="38">
        <f t="shared" si="1"/>
        <v>0</v>
      </c>
      <c r="B57">
        <v>51</v>
      </c>
      <c r="C57" s="103"/>
      <c r="D57" s="104"/>
      <c r="E57" s="105"/>
      <c r="F57" s="106"/>
      <c r="G57" s="107"/>
      <c r="H57" s="108"/>
      <c r="I57" s="108"/>
      <c r="J57" s="109"/>
      <c r="K57" s="109"/>
      <c r="L57" s="110"/>
      <c r="M57" s="110"/>
      <c r="N57" s="111"/>
      <c r="O57" s="111"/>
      <c r="P57" s="111"/>
      <c r="Q57" s="111"/>
      <c r="R57" s="111"/>
      <c r="S57" s="47" t="str">
        <f>IF(E57="","",VLOOKUP($E57,PODACI!$A:$C,3,0))</f>
        <v/>
      </c>
      <c r="T57" s="47" t="str">
        <f>IF(E57="","",VLOOKUP($E57,PODACI!$A:$D,4,0))</f>
        <v/>
      </c>
      <c r="U57" s="76" t="str">
        <f>IF(J57="","",VLOOKUP(J57,PODACI!$I:$J,2,0))</f>
        <v/>
      </c>
      <c r="V57" s="76" t="str">
        <f>IF(K57="","",VLOOKUP(K57,PODACI!$I:$J,2,0))</f>
        <v/>
      </c>
      <c r="W57" s="76" t="str">
        <f>IF(L57="","",VLOOKUP(L57,PODACI!$I:$J,2,0))</f>
        <v/>
      </c>
      <c r="X57" s="76" t="str">
        <f>IF(M57="","",VLOOKUP(M57,PODACI!$I:$J,2,0))</f>
        <v/>
      </c>
      <c r="Y57" s="38" t="str">
        <f t="shared" si="0"/>
        <v xml:space="preserve">    </v>
      </c>
      <c r="Z57" s="47" t="e">
        <f>IF(I57="DA",1,IF(I57="NE",0,VLOOKUP(E57,PODACI!A:F,6,0)))</f>
        <v>#N/A</v>
      </c>
      <c r="AA57" s="26"/>
      <c r="AB57" s="26"/>
      <c r="AC57" s="26"/>
      <c r="AD57" s="26"/>
      <c r="AE57" s="26"/>
    </row>
    <row r="58" spans="1:31" ht="15" customHeight="1" x14ac:dyDescent="0.2">
      <c r="A58" s="38">
        <f t="shared" si="1"/>
        <v>0</v>
      </c>
      <c r="B58">
        <v>52</v>
      </c>
      <c r="C58" s="103"/>
      <c r="D58" s="104"/>
      <c r="E58" s="105"/>
      <c r="F58" s="106"/>
      <c r="G58" s="107"/>
      <c r="H58" s="108"/>
      <c r="I58" s="108"/>
      <c r="J58" s="109"/>
      <c r="K58" s="109"/>
      <c r="L58" s="110"/>
      <c r="M58" s="110"/>
      <c r="N58" s="111"/>
      <c r="O58" s="111"/>
      <c r="P58" s="111"/>
      <c r="Q58" s="111"/>
      <c r="R58" s="111"/>
      <c r="S58" s="47" t="str">
        <f>IF(E58="","",VLOOKUP($E58,PODACI!$A:$C,3,0))</f>
        <v/>
      </c>
      <c r="T58" s="47" t="str">
        <f>IF(E58="","",VLOOKUP($E58,PODACI!$A:$D,4,0))</f>
        <v/>
      </c>
      <c r="U58" s="76" t="str">
        <f>IF(J58="","",VLOOKUP(J58,PODACI!$I:$J,2,0))</f>
        <v/>
      </c>
      <c r="V58" s="76" t="str">
        <f>IF(K58="","",VLOOKUP(K58,PODACI!$I:$J,2,0))</f>
        <v/>
      </c>
      <c r="W58" s="76" t="str">
        <f>IF(L58="","",VLOOKUP(L58,PODACI!$I:$J,2,0))</f>
        <v/>
      </c>
      <c r="X58" s="76" t="str">
        <f>IF(M58="","",VLOOKUP(M58,PODACI!$I:$J,2,0))</f>
        <v/>
      </c>
      <c r="Y58" s="38" t="str">
        <f t="shared" si="0"/>
        <v xml:space="preserve">    </v>
      </c>
      <c r="Z58" s="47" t="e">
        <f>IF(I58="DA",1,IF(I58="NE",0,VLOOKUP(E58,PODACI!A:F,6,0)))</f>
        <v>#N/A</v>
      </c>
      <c r="AA58" s="26"/>
      <c r="AB58" s="26"/>
      <c r="AC58" s="26"/>
      <c r="AD58" s="26"/>
      <c r="AE58" s="26"/>
    </row>
    <row r="59" spans="1:31" ht="15" customHeight="1" x14ac:dyDescent="0.2">
      <c r="A59" s="38">
        <f t="shared" si="1"/>
        <v>0</v>
      </c>
      <c r="B59">
        <v>53</v>
      </c>
      <c r="C59" s="103"/>
      <c r="D59" s="104"/>
      <c r="E59" s="105"/>
      <c r="F59" s="106"/>
      <c r="G59" s="107"/>
      <c r="H59" s="108"/>
      <c r="I59" s="108"/>
      <c r="J59" s="109"/>
      <c r="K59" s="109"/>
      <c r="L59" s="110"/>
      <c r="M59" s="110"/>
      <c r="N59" s="111"/>
      <c r="O59" s="111"/>
      <c r="P59" s="111"/>
      <c r="Q59" s="111"/>
      <c r="R59" s="111"/>
      <c r="S59" s="47" t="str">
        <f>IF(E59="","",VLOOKUP($E59,PODACI!$A:$C,3,0))</f>
        <v/>
      </c>
      <c r="T59" s="47" t="str">
        <f>IF(E59="","",VLOOKUP($E59,PODACI!$A:$D,4,0))</f>
        <v/>
      </c>
      <c r="U59" s="76" t="str">
        <f>IF(J59="","",VLOOKUP(J59,PODACI!$I:$J,2,0))</f>
        <v/>
      </c>
      <c r="V59" s="76" t="str">
        <f>IF(K59="","",VLOOKUP(K59,PODACI!$I:$J,2,0))</f>
        <v/>
      </c>
      <c r="W59" s="76" t="str">
        <f>IF(L59="","",VLOOKUP(L59,PODACI!$I:$J,2,0))</f>
        <v/>
      </c>
      <c r="X59" s="76" t="str">
        <f>IF(M59="","",VLOOKUP(M59,PODACI!$I:$J,2,0))</f>
        <v/>
      </c>
      <c r="Y59" s="38" t="str">
        <f t="shared" si="0"/>
        <v xml:space="preserve">    </v>
      </c>
      <c r="Z59" s="47" t="e">
        <f>IF(I59="DA",1,IF(I59="NE",0,VLOOKUP(E59,PODACI!A:F,6,0)))</f>
        <v>#N/A</v>
      </c>
      <c r="AA59" s="26"/>
      <c r="AB59" s="26"/>
      <c r="AC59" s="26"/>
      <c r="AD59" s="26"/>
      <c r="AE59" s="26"/>
    </row>
    <row r="60" spans="1:31" ht="15" customHeight="1" x14ac:dyDescent="0.2">
      <c r="A60" s="38">
        <f t="shared" si="1"/>
        <v>0</v>
      </c>
      <c r="B60">
        <v>54</v>
      </c>
      <c r="C60" s="103"/>
      <c r="D60" s="104"/>
      <c r="E60" s="105"/>
      <c r="F60" s="106"/>
      <c r="G60" s="107"/>
      <c r="H60" s="108"/>
      <c r="I60" s="108"/>
      <c r="J60" s="109"/>
      <c r="K60" s="109"/>
      <c r="L60" s="110"/>
      <c r="M60" s="110"/>
      <c r="N60" s="111"/>
      <c r="O60" s="111"/>
      <c r="P60" s="111"/>
      <c r="Q60" s="111"/>
      <c r="R60" s="111"/>
      <c r="S60" s="47" t="str">
        <f>IF(E60="","",VLOOKUP($E60,PODACI!$A:$C,3,0))</f>
        <v/>
      </c>
      <c r="T60" s="47" t="str">
        <f>IF(E60="","",VLOOKUP($E60,PODACI!$A:$D,4,0))</f>
        <v/>
      </c>
      <c r="U60" s="76" t="str">
        <f>IF(J60="","",VLOOKUP(J60,PODACI!$I:$J,2,0))</f>
        <v/>
      </c>
      <c r="V60" s="76" t="str">
        <f>IF(K60="","",VLOOKUP(K60,PODACI!$I:$J,2,0))</f>
        <v/>
      </c>
      <c r="W60" s="76" t="str">
        <f>IF(L60="","",VLOOKUP(L60,PODACI!$I:$J,2,0))</f>
        <v/>
      </c>
      <c r="X60" s="76" t="str">
        <f>IF(M60="","",VLOOKUP(M60,PODACI!$I:$J,2,0))</f>
        <v/>
      </c>
      <c r="Y60" s="38" t="str">
        <f t="shared" si="0"/>
        <v xml:space="preserve">    </v>
      </c>
      <c r="Z60" s="47" t="e">
        <f>IF(I60="DA",1,IF(I60="NE",0,VLOOKUP(E60,PODACI!A:F,6,0)))</f>
        <v>#N/A</v>
      </c>
      <c r="AA60" s="26"/>
      <c r="AB60" s="26"/>
      <c r="AC60" s="26"/>
      <c r="AD60" s="26"/>
      <c r="AE60" s="26"/>
    </row>
    <row r="61" spans="1:31" ht="15" customHeight="1" x14ac:dyDescent="0.2">
      <c r="A61" s="38">
        <f t="shared" si="1"/>
        <v>0</v>
      </c>
      <c r="B61">
        <v>55</v>
      </c>
      <c r="C61" s="103"/>
      <c r="D61" s="104"/>
      <c r="E61" s="105"/>
      <c r="F61" s="106"/>
      <c r="G61" s="107"/>
      <c r="H61" s="108"/>
      <c r="I61" s="108"/>
      <c r="J61" s="109"/>
      <c r="K61" s="109"/>
      <c r="L61" s="110"/>
      <c r="M61" s="110"/>
      <c r="N61" s="111"/>
      <c r="O61" s="111"/>
      <c r="P61" s="111"/>
      <c r="Q61" s="111"/>
      <c r="R61" s="111"/>
      <c r="S61" s="47" t="str">
        <f>IF(E61="","",VLOOKUP($E61,PODACI!$A:$C,3,0))</f>
        <v/>
      </c>
      <c r="T61" s="47" t="str">
        <f>IF(E61="","",VLOOKUP($E61,PODACI!$A:$D,4,0))</f>
        <v/>
      </c>
      <c r="U61" s="76" t="str">
        <f>IF(J61="","",VLOOKUP(J61,PODACI!$I:$J,2,0))</f>
        <v/>
      </c>
      <c r="V61" s="76" t="str">
        <f>IF(K61="","",VLOOKUP(K61,PODACI!$I:$J,2,0))</f>
        <v/>
      </c>
      <c r="W61" s="76" t="str">
        <f>IF(L61="","",VLOOKUP(L61,PODACI!$I:$J,2,0))</f>
        <v/>
      </c>
      <c r="X61" s="76" t="str">
        <f>IF(M61="","",VLOOKUP(M61,PODACI!$I:$J,2,0))</f>
        <v/>
      </c>
      <c r="Y61" s="38" t="str">
        <f t="shared" si="0"/>
        <v xml:space="preserve">    </v>
      </c>
      <c r="Z61" s="47" t="e">
        <f>IF(I61="DA",1,IF(I61="NE",0,VLOOKUP(E61,PODACI!A:F,6,0)))</f>
        <v>#N/A</v>
      </c>
      <c r="AA61" s="26"/>
      <c r="AB61" s="26"/>
      <c r="AC61" s="26"/>
      <c r="AD61" s="26"/>
      <c r="AE61" s="26"/>
    </row>
    <row r="62" spans="1:31" ht="15" customHeight="1" x14ac:dyDescent="0.2">
      <c r="A62" s="38">
        <f t="shared" si="1"/>
        <v>0</v>
      </c>
      <c r="B62">
        <v>56</v>
      </c>
      <c r="C62" s="103"/>
      <c r="D62" s="104"/>
      <c r="E62" s="105"/>
      <c r="F62" s="106"/>
      <c r="G62" s="107"/>
      <c r="H62" s="108"/>
      <c r="I62" s="108"/>
      <c r="J62" s="109"/>
      <c r="K62" s="109"/>
      <c r="L62" s="110"/>
      <c r="M62" s="110"/>
      <c r="N62" s="111"/>
      <c r="O62" s="111"/>
      <c r="P62" s="111"/>
      <c r="Q62" s="111"/>
      <c r="R62" s="111"/>
      <c r="S62" s="47" t="str">
        <f>IF(E62="","",VLOOKUP($E62,PODACI!$A:$C,3,0))</f>
        <v/>
      </c>
      <c r="T62" s="47" t="str">
        <f>IF(E62="","",VLOOKUP($E62,PODACI!$A:$D,4,0))</f>
        <v/>
      </c>
      <c r="U62" s="76" t="str">
        <f>IF(J62="","",VLOOKUP(J62,PODACI!$I:$J,2,0))</f>
        <v/>
      </c>
      <c r="V62" s="76" t="str">
        <f>IF(K62="","",VLOOKUP(K62,PODACI!$I:$J,2,0))</f>
        <v/>
      </c>
      <c r="W62" s="76" t="str">
        <f>IF(L62="","",VLOOKUP(L62,PODACI!$I:$J,2,0))</f>
        <v/>
      </c>
      <c r="X62" s="76" t="str">
        <f>IF(M62="","",VLOOKUP(M62,PODACI!$I:$J,2,0))</f>
        <v/>
      </c>
      <c r="Y62" s="38" t="str">
        <f t="shared" si="0"/>
        <v xml:space="preserve">    </v>
      </c>
      <c r="Z62" s="47" t="e">
        <f>IF(I62="DA",1,IF(I62="NE",0,VLOOKUP(E62,PODACI!A:F,6,0)))</f>
        <v>#N/A</v>
      </c>
      <c r="AA62" s="26"/>
      <c r="AB62" s="26"/>
      <c r="AC62" s="26"/>
      <c r="AD62" s="26"/>
      <c r="AE62" s="26"/>
    </row>
    <row r="63" spans="1:31" ht="15" customHeight="1" x14ac:dyDescent="0.2">
      <c r="A63" s="38">
        <f t="shared" si="1"/>
        <v>0</v>
      </c>
      <c r="B63">
        <v>57</v>
      </c>
      <c r="C63" s="103"/>
      <c r="D63" s="104"/>
      <c r="E63" s="105"/>
      <c r="F63" s="106"/>
      <c r="G63" s="107"/>
      <c r="H63" s="108"/>
      <c r="I63" s="108"/>
      <c r="J63" s="109"/>
      <c r="K63" s="109"/>
      <c r="L63" s="110"/>
      <c r="M63" s="110"/>
      <c r="N63" s="111"/>
      <c r="O63" s="111"/>
      <c r="P63" s="111"/>
      <c r="Q63" s="111"/>
      <c r="R63" s="111"/>
      <c r="S63" s="47" t="str">
        <f>IF(E63="","",VLOOKUP($E63,PODACI!$A:$C,3,0))</f>
        <v/>
      </c>
      <c r="T63" s="47" t="str">
        <f>IF(E63="","",VLOOKUP($E63,PODACI!$A:$D,4,0))</f>
        <v/>
      </c>
      <c r="U63" s="76" t="str">
        <f>IF(J63="","",VLOOKUP(J63,PODACI!$I:$J,2,0))</f>
        <v/>
      </c>
      <c r="V63" s="76" t="str">
        <f>IF(K63="","",VLOOKUP(K63,PODACI!$I:$J,2,0))</f>
        <v/>
      </c>
      <c r="W63" s="76" t="str">
        <f>IF(L63="","",VLOOKUP(L63,PODACI!$I:$J,2,0))</f>
        <v/>
      </c>
      <c r="X63" s="76" t="str">
        <f>IF(M63="","",VLOOKUP(M63,PODACI!$I:$J,2,0))</f>
        <v/>
      </c>
      <c r="Y63" s="38" t="str">
        <f t="shared" si="0"/>
        <v xml:space="preserve">    </v>
      </c>
      <c r="Z63" s="47" t="e">
        <f>IF(I63="DA",1,IF(I63="NE",0,VLOOKUP(E63,PODACI!A:F,6,0)))</f>
        <v>#N/A</v>
      </c>
      <c r="AA63" s="26"/>
      <c r="AB63" s="26"/>
      <c r="AC63" s="26"/>
      <c r="AD63" s="26"/>
      <c r="AE63" s="26"/>
    </row>
    <row r="64" spans="1:31" ht="15" customHeight="1" x14ac:dyDescent="0.2">
      <c r="A64" s="38">
        <f t="shared" si="1"/>
        <v>0</v>
      </c>
      <c r="B64">
        <v>58</v>
      </c>
      <c r="C64" s="103"/>
      <c r="D64" s="104"/>
      <c r="E64" s="105"/>
      <c r="F64" s="106"/>
      <c r="G64" s="107"/>
      <c r="H64" s="108"/>
      <c r="I64" s="108"/>
      <c r="J64" s="109"/>
      <c r="K64" s="109"/>
      <c r="L64" s="110"/>
      <c r="M64" s="110"/>
      <c r="N64" s="111"/>
      <c r="O64" s="111"/>
      <c r="P64" s="111"/>
      <c r="Q64" s="111"/>
      <c r="R64" s="111"/>
      <c r="S64" s="47" t="str">
        <f>IF(E64="","",VLOOKUP($E64,PODACI!$A:$C,3,0))</f>
        <v/>
      </c>
      <c r="T64" s="47" t="str">
        <f>IF(E64="","",VLOOKUP($E64,PODACI!$A:$D,4,0))</f>
        <v/>
      </c>
      <c r="U64" s="76" t="str">
        <f>IF(J64="","",VLOOKUP(J64,PODACI!$I:$J,2,0))</f>
        <v/>
      </c>
      <c r="V64" s="76" t="str">
        <f>IF(K64="","",VLOOKUP(K64,PODACI!$I:$J,2,0))</f>
        <v/>
      </c>
      <c r="W64" s="76" t="str">
        <f>IF(L64="","",VLOOKUP(L64,PODACI!$I:$J,2,0))</f>
        <v/>
      </c>
      <c r="X64" s="76" t="str">
        <f>IF(M64="","",VLOOKUP(M64,PODACI!$I:$J,2,0))</f>
        <v/>
      </c>
      <c r="Y64" s="38" t="str">
        <f t="shared" si="0"/>
        <v xml:space="preserve">    </v>
      </c>
      <c r="Z64" s="47" t="e">
        <f>IF(I64="DA",1,IF(I64="NE",0,VLOOKUP(E64,PODACI!A:F,6,0)))</f>
        <v>#N/A</v>
      </c>
      <c r="AA64" s="26"/>
      <c r="AB64" s="26"/>
      <c r="AC64" s="26"/>
      <c r="AD64" s="26"/>
      <c r="AE64" s="26"/>
    </row>
    <row r="65" spans="1:31" ht="15" customHeight="1" x14ac:dyDescent="0.2">
      <c r="A65" s="38">
        <f t="shared" si="1"/>
        <v>0</v>
      </c>
      <c r="B65">
        <v>59</v>
      </c>
      <c r="C65" s="103"/>
      <c r="D65" s="104"/>
      <c r="E65" s="105"/>
      <c r="F65" s="106"/>
      <c r="G65" s="107"/>
      <c r="H65" s="108"/>
      <c r="I65" s="108"/>
      <c r="J65" s="109"/>
      <c r="K65" s="109"/>
      <c r="L65" s="110"/>
      <c r="M65" s="110"/>
      <c r="N65" s="111"/>
      <c r="O65" s="111"/>
      <c r="P65" s="111"/>
      <c r="Q65" s="111"/>
      <c r="R65" s="111"/>
      <c r="S65" s="47" t="str">
        <f>IF(E65="","",VLOOKUP($E65,PODACI!$A:$C,3,0))</f>
        <v/>
      </c>
      <c r="T65" s="47" t="str">
        <f>IF(E65="","",VLOOKUP($E65,PODACI!$A:$D,4,0))</f>
        <v/>
      </c>
      <c r="U65" s="76" t="str">
        <f>IF(J65="","",VLOOKUP(J65,PODACI!$I:$J,2,0))</f>
        <v/>
      </c>
      <c r="V65" s="76" t="str">
        <f>IF(K65="","",VLOOKUP(K65,PODACI!$I:$J,2,0))</f>
        <v/>
      </c>
      <c r="W65" s="76" t="str">
        <f>IF(L65="","",VLOOKUP(L65,PODACI!$I:$J,2,0))</f>
        <v/>
      </c>
      <c r="X65" s="76" t="str">
        <f>IF(M65="","",VLOOKUP(M65,PODACI!$I:$J,2,0))</f>
        <v/>
      </c>
      <c r="Y65" s="38" t="str">
        <f t="shared" si="0"/>
        <v xml:space="preserve">    </v>
      </c>
      <c r="Z65" s="47" t="e">
        <f>IF(I65="DA",1,IF(I65="NE",0,VLOOKUP(E65,PODACI!A:F,6,0)))</f>
        <v>#N/A</v>
      </c>
      <c r="AA65" s="26"/>
      <c r="AB65" s="26"/>
      <c r="AC65" s="26"/>
      <c r="AD65" s="26"/>
      <c r="AE65" s="26"/>
    </row>
    <row r="66" spans="1:31" ht="15" customHeight="1" x14ac:dyDescent="0.2">
      <c r="A66" s="38">
        <f t="shared" si="1"/>
        <v>0</v>
      </c>
      <c r="B66">
        <v>60</v>
      </c>
      <c r="C66" s="103"/>
      <c r="D66" s="104"/>
      <c r="E66" s="105"/>
      <c r="F66" s="106"/>
      <c r="G66" s="107"/>
      <c r="H66" s="108"/>
      <c r="I66" s="108"/>
      <c r="J66" s="109"/>
      <c r="K66" s="109"/>
      <c r="L66" s="110"/>
      <c r="M66" s="110"/>
      <c r="N66" s="111"/>
      <c r="O66" s="111"/>
      <c r="P66" s="111"/>
      <c r="Q66" s="111"/>
      <c r="R66" s="111"/>
      <c r="S66" s="47" t="str">
        <f>IF(E66="","",VLOOKUP($E66,PODACI!$A:$C,3,0))</f>
        <v/>
      </c>
      <c r="T66" s="47" t="str">
        <f>IF(E66="","",VLOOKUP($E66,PODACI!$A:$D,4,0))</f>
        <v/>
      </c>
      <c r="U66" s="76" t="str">
        <f>IF(J66="","",VLOOKUP(J66,PODACI!$I:$J,2,0))</f>
        <v/>
      </c>
      <c r="V66" s="76" t="str">
        <f>IF(K66="","",VLOOKUP(K66,PODACI!$I:$J,2,0))</f>
        <v/>
      </c>
      <c r="W66" s="76" t="str">
        <f>IF(L66="","",VLOOKUP(L66,PODACI!$I:$J,2,0))</f>
        <v/>
      </c>
      <c r="X66" s="76" t="str">
        <f>IF(M66="","",VLOOKUP(M66,PODACI!$I:$J,2,0))</f>
        <v/>
      </c>
      <c r="Y66" s="38" t="str">
        <f t="shared" si="0"/>
        <v xml:space="preserve">    </v>
      </c>
      <c r="Z66" s="47" t="e">
        <f>IF(I66="DA",1,IF(I66="NE",0,VLOOKUP(E66,PODACI!A:F,6,0)))</f>
        <v>#N/A</v>
      </c>
      <c r="AA66" s="26"/>
      <c r="AB66" s="26"/>
      <c r="AC66" s="26"/>
      <c r="AD66" s="26"/>
      <c r="AE66" s="26"/>
    </row>
    <row r="67" spans="1:31" ht="15" customHeight="1" x14ac:dyDescent="0.2">
      <c r="A67" s="38">
        <f t="shared" si="1"/>
        <v>0</v>
      </c>
      <c r="B67">
        <v>61</v>
      </c>
      <c r="C67" s="103"/>
      <c r="D67" s="104"/>
      <c r="E67" s="105"/>
      <c r="F67" s="106"/>
      <c r="G67" s="107"/>
      <c r="H67" s="108"/>
      <c r="I67" s="108"/>
      <c r="J67" s="109"/>
      <c r="K67" s="109"/>
      <c r="L67" s="110"/>
      <c r="M67" s="110"/>
      <c r="N67" s="111"/>
      <c r="O67" s="111"/>
      <c r="P67" s="111"/>
      <c r="Q67" s="111"/>
      <c r="R67" s="111"/>
      <c r="S67" s="47" t="str">
        <f>IF(E67="","",VLOOKUP($E67,PODACI!$A:$C,3,0))</f>
        <v/>
      </c>
      <c r="T67" s="47" t="str">
        <f>IF(E67="","",VLOOKUP($E67,PODACI!$A:$D,4,0))</f>
        <v/>
      </c>
      <c r="U67" s="76" t="str">
        <f>IF(J67="","",VLOOKUP(J67,PODACI!$I:$J,2,0))</f>
        <v/>
      </c>
      <c r="V67" s="76" t="str">
        <f>IF(K67="","",VLOOKUP(K67,PODACI!$I:$J,2,0))</f>
        <v/>
      </c>
      <c r="W67" s="76" t="str">
        <f>IF(L67="","",VLOOKUP(L67,PODACI!$I:$J,2,0))</f>
        <v/>
      </c>
      <c r="X67" s="76" t="str">
        <f>IF(M67="","",VLOOKUP(M67,PODACI!$I:$J,2,0))</f>
        <v/>
      </c>
      <c r="Y67" s="38" t="str">
        <f t="shared" si="0"/>
        <v xml:space="preserve">    </v>
      </c>
      <c r="Z67" s="47" t="e">
        <f>IF(I67="DA",1,IF(I67="NE",0,VLOOKUP(E67,PODACI!A:F,6,0)))</f>
        <v>#N/A</v>
      </c>
      <c r="AA67" s="26"/>
      <c r="AB67" s="26"/>
      <c r="AC67" s="26"/>
      <c r="AD67" s="26"/>
      <c r="AE67" s="26"/>
    </row>
    <row r="68" spans="1:31" ht="15" customHeight="1" x14ac:dyDescent="0.2">
      <c r="A68" s="38">
        <f t="shared" si="1"/>
        <v>0</v>
      </c>
      <c r="B68">
        <v>62</v>
      </c>
      <c r="C68" s="103"/>
      <c r="D68" s="104"/>
      <c r="E68" s="105"/>
      <c r="F68" s="106"/>
      <c r="G68" s="107"/>
      <c r="H68" s="108"/>
      <c r="I68" s="108"/>
      <c r="J68" s="109"/>
      <c r="K68" s="109"/>
      <c r="L68" s="110"/>
      <c r="M68" s="110"/>
      <c r="N68" s="111"/>
      <c r="O68" s="111"/>
      <c r="P68" s="111"/>
      <c r="Q68" s="111"/>
      <c r="R68" s="111"/>
      <c r="S68" s="47" t="str">
        <f>IF(E68="","",VLOOKUP($E68,PODACI!$A:$C,3,0))</f>
        <v/>
      </c>
      <c r="T68" s="47" t="str">
        <f>IF(E68="","",VLOOKUP($E68,PODACI!$A:$D,4,0))</f>
        <v/>
      </c>
      <c r="U68" s="76" t="str">
        <f>IF(J68="","",VLOOKUP(J68,PODACI!$I:$J,2,0))</f>
        <v/>
      </c>
      <c r="V68" s="76" t="str">
        <f>IF(K68="","",VLOOKUP(K68,PODACI!$I:$J,2,0))</f>
        <v/>
      </c>
      <c r="W68" s="76" t="str">
        <f>IF(L68="","",VLOOKUP(L68,PODACI!$I:$J,2,0))</f>
        <v/>
      </c>
      <c r="X68" s="76" t="str">
        <f>IF(M68="","",VLOOKUP(M68,PODACI!$I:$J,2,0))</f>
        <v/>
      </c>
      <c r="Y68" s="38" t="str">
        <f t="shared" si="0"/>
        <v xml:space="preserve">    </v>
      </c>
      <c r="Z68" s="47" t="e">
        <f>IF(I68="DA",1,IF(I68="NE",0,VLOOKUP(E68,PODACI!A:F,6,0)))</f>
        <v>#N/A</v>
      </c>
      <c r="AA68" s="26"/>
      <c r="AB68" s="26"/>
      <c r="AC68" s="26"/>
      <c r="AD68" s="26"/>
      <c r="AE68" s="26"/>
    </row>
    <row r="69" spans="1:31" ht="15" customHeight="1" x14ac:dyDescent="0.2">
      <c r="A69" s="38">
        <f t="shared" si="1"/>
        <v>0</v>
      </c>
      <c r="B69">
        <v>63</v>
      </c>
      <c r="C69" s="103"/>
      <c r="D69" s="104"/>
      <c r="E69" s="105"/>
      <c r="F69" s="106"/>
      <c r="G69" s="107"/>
      <c r="H69" s="108"/>
      <c r="I69" s="108"/>
      <c r="J69" s="109"/>
      <c r="K69" s="109"/>
      <c r="L69" s="110"/>
      <c r="M69" s="110"/>
      <c r="N69" s="111"/>
      <c r="O69" s="111"/>
      <c r="P69" s="111"/>
      <c r="Q69" s="111"/>
      <c r="R69" s="111"/>
      <c r="S69" s="47" t="str">
        <f>IF(E69="","",VLOOKUP($E69,PODACI!$A:$C,3,0))</f>
        <v/>
      </c>
      <c r="T69" s="47" t="str">
        <f>IF(E69="","",VLOOKUP($E69,PODACI!$A:$D,4,0))</f>
        <v/>
      </c>
      <c r="U69" s="76" t="str">
        <f>IF(J69="","",VLOOKUP(J69,PODACI!$I:$J,2,0))</f>
        <v/>
      </c>
      <c r="V69" s="76" t="str">
        <f>IF(K69="","",VLOOKUP(K69,PODACI!$I:$J,2,0))</f>
        <v/>
      </c>
      <c r="W69" s="76" t="str">
        <f>IF(L69="","",VLOOKUP(L69,PODACI!$I:$J,2,0))</f>
        <v/>
      </c>
      <c r="X69" s="76" t="str">
        <f>IF(M69="","",VLOOKUP(M69,PODACI!$I:$J,2,0))</f>
        <v/>
      </c>
      <c r="Y69" s="38" t="str">
        <f t="shared" si="0"/>
        <v xml:space="preserve">    </v>
      </c>
      <c r="Z69" s="47" t="e">
        <f>IF(I69="DA",1,IF(I69="NE",0,VLOOKUP(E69,PODACI!A:F,6,0)))</f>
        <v>#N/A</v>
      </c>
      <c r="AA69" s="26"/>
      <c r="AB69" s="26"/>
      <c r="AC69" s="26"/>
      <c r="AD69" s="26"/>
      <c r="AE69" s="26"/>
    </row>
    <row r="70" spans="1:31" ht="15" customHeight="1" x14ac:dyDescent="0.2">
      <c r="A70" s="38">
        <f t="shared" si="1"/>
        <v>0</v>
      </c>
      <c r="B70">
        <v>64</v>
      </c>
      <c r="C70" s="103"/>
      <c r="D70" s="104"/>
      <c r="E70" s="105"/>
      <c r="F70" s="106"/>
      <c r="G70" s="107"/>
      <c r="H70" s="108"/>
      <c r="I70" s="108"/>
      <c r="J70" s="109"/>
      <c r="K70" s="109"/>
      <c r="L70" s="110"/>
      <c r="M70" s="110"/>
      <c r="N70" s="111"/>
      <c r="O70" s="111"/>
      <c r="P70" s="111"/>
      <c r="Q70" s="111"/>
      <c r="R70" s="111"/>
      <c r="S70" s="47" t="str">
        <f>IF(E70="","",VLOOKUP($E70,PODACI!$A:$C,3,0))</f>
        <v/>
      </c>
      <c r="T70" s="47" t="str">
        <f>IF(E70="","",VLOOKUP($E70,PODACI!$A:$D,4,0))</f>
        <v/>
      </c>
      <c r="U70" s="76" t="str">
        <f>IF(J70="","",VLOOKUP(J70,PODACI!$I:$J,2,0))</f>
        <v/>
      </c>
      <c r="V70" s="76" t="str">
        <f>IF(K70="","",VLOOKUP(K70,PODACI!$I:$J,2,0))</f>
        <v/>
      </c>
      <c r="W70" s="76" t="str">
        <f>IF(L70="","",VLOOKUP(L70,PODACI!$I:$J,2,0))</f>
        <v/>
      </c>
      <c r="X70" s="76" t="str">
        <f>IF(M70="","",VLOOKUP(M70,PODACI!$I:$J,2,0))</f>
        <v/>
      </c>
      <c r="Y70" s="38" t="str">
        <f t="shared" si="0"/>
        <v xml:space="preserve">    </v>
      </c>
      <c r="Z70" s="47" t="e">
        <f>IF(I70="DA",1,IF(I70="NE",0,VLOOKUP(E70,PODACI!A:F,6,0)))</f>
        <v>#N/A</v>
      </c>
      <c r="AA70" s="26"/>
      <c r="AB70" s="26"/>
      <c r="AC70" s="26"/>
      <c r="AD70" s="26"/>
      <c r="AE70" s="26"/>
    </row>
    <row r="71" spans="1:31" ht="15" customHeight="1" x14ac:dyDescent="0.2">
      <c r="A71" s="38">
        <f t="shared" si="1"/>
        <v>0</v>
      </c>
      <c r="B71">
        <v>65</v>
      </c>
      <c r="C71" s="103"/>
      <c r="D71" s="104"/>
      <c r="E71" s="105"/>
      <c r="F71" s="106"/>
      <c r="G71" s="107"/>
      <c r="H71" s="108"/>
      <c r="I71" s="108"/>
      <c r="J71" s="109"/>
      <c r="K71" s="109"/>
      <c r="L71" s="110"/>
      <c r="M71" s="110"/>
      <c r="N71" s="111"/>
      <c r="O71" s="111"/>
      <c r="P71" s="111"/>
      <c r="Q71" s="111"/>
      <c r="R71" s="111"/>
      <c r="S71" s="47" t="str">
        <f>IF(E71="","",VLOOKUP($E71,PODACI!$A:$C,3,0))</f>
        <v/>
      </c>
      <c r="T71" s="47" t="str">
        <f>IF(E71="","",VLOOKUP($E71,PODACI!$A:$D,4,0))</f>
        <v/>
      </c>
      <c r="U71" s="76" t="str">
        <f>IF(J71="","",VLOOKUP(J71,PODACI!$I:$J,2,0))</f>
        <v/>
      </c>
      <c r="V71" s="76" t="str">
        <f>IF(K71="","",VLOOKUP(K71,PODACI!$I:$J,2,0))</f>
        <v/>
      </c>
      <c r="W71" s="76" t="str">
        <f>IF(L71="","",VLOOKUP(L71,PODACI!$I:$J,2,0))</f>
        <v/>
      </c>
      <c r="X71" s="76" t="str">
        <f>IF(M71="","",VLOOKUP(M71,PODACI!$I:$J,2,0))</f>
        <v/>
      </c>
      <c r="Y71" s="38" t="str">
        <f t="shared" ref="Y71:Y134" si="2">N71&amp;" "&amp;O71&amp;" "&amp;P71&amp;" "&amp;Q71&amp;" "&amp;R71</f>
        <v xml:space="preserve">    </v>
      </c>
      <c r="Z71" s="47" t="e">
        <f>IF(I71="DA",1,IF(I71="NE",0,VLOOKUP(E71,PODACI!A:F,6,0)))</f>
        <v>#N/A</v>
      </c>
      <c r="AA71" s="26"/>
      <c r="AB71" s="26"/>
      <c r="AC71" s="26"/>
      <c r="AD71" s="26"/>
      <c r="AE71" s="26"/>
    </row>
    <row r="72" spans="1:31" ht="15" customHeight="1" x14ac:dyDescent="0.2">
      <c r="A72" s="38">
        <f t="shared" ref="A72:A135" si="3">D$3</f>
        <v>0</v>
      </c>
      <c r="B72">
        <v>66</v>
      </c>
      <c r="C72" s="103"/>
      <c r="D72" s="104"/>
      <c r="E72" s="105"/>
      <c r="F72" s="106"/>
      <c r="G72" s="107"/>
      <c r="H72" s="108"/>
      <c r="I72" s="108"/>
      <c r="J72" s="109"/>
      <c r="K72" s="109"/>
      <c r="L72" s="110"/>
      <c r="M72" s="110"/>
      <c r="N72" s="111"/>
      <c r="O72" s="111"/>
      <c r="P72" s="111"/>
      <c r="Q72" s="111"/>
      <c r="R72" s="111"/>
      <c r="S72" s="47" t="str">
        <f>IF(E72="","",VLOOKUP($E72,PODACI!$A:$C,3,0))</f>
        <v/>
      </c>
      <c r="T72" s="47" t="str">
        <f>IF(E72="","",VLOOKUP($E72,PODACI!$A:$D,4,0))</f>
        <v/>
      </c>
      <c r="U72" s="76" t="str">
        <f>IF(J72="","",VLOOKUP(J72,PODACI!$I:$J,2,0))</f>
        <v/>
      </c>
      <c r="V72" s="76" t="str">
        <f>IF(K72="","",VLOOKUP(K72,PODACI!$I:$J,2,0))</f>
        <v/>
      </c>
      <c r="W72" s="76" t="str">
        <f>IF(L72="","",VLOOKUP(L72,PODACI!$I:$J,2,0))</f>
        <v/>
      </c>
      <c r="X72" s="76" t="str">
        <f>IF(M72="","",VLOOKUP(M72,PODACI!$I:$J,2,0))</f>
        <v/>
      </c>
      <c r="Y72" s="38" t="str">
        <f t="shared" si="2"/>
        <v xml:space="preserve">    </v>
      </c>
      <c r="Z72" s="47" t="e">
        <f>IF(I72="DA",1,IF(I72="NE",0,VLOOKUP(E72,PODACI!A:F,6,0)))</f>
        <v>#N/A</v>
      </c>
      <c r="AA72" s="26"/>
      <c r="AB72" s="26"/>
      <c r="AC72" s="26"/>
      <c r="AD72" s="26"/>
      <c r="AE72" s="26"/>
    </row>
    <row r="73" spans="1:31" ht="15" customHeight="1" x14ac:dyDescent="0.2">
      <c r="A73" s="38">
        <f t="shared" si="3"/>
        <v>0</v>
      </c>
      <c r="B73">
        <v>67</v>
      </c>
      <c r="C73" s="103"/>
      <c r="D73" s="104"/>
      <c r="E73" s="105"/>
      <c r="F73" s="106"/>
      <c r="G73" s="107"/>
      <c r="H73" s="108"/>
      <c r="I73" s="108"/>
      <c r="J73" s="109"/>
      <c r="K73" s="109"/>
      <c r="L73" s="110"/>
      <c r="M73" s="110"/>
      <c r="N73" s="111"/>
      <c r="O73" s="111"/>
      <c r="P73" s="111"/>
      <c r="Q73" s="111"/>
      <c r="R73" s="111"/>
      <c r="S73" s="47" t="str">
        <f>IF(E73="","",VLOOKUP($E73,PODACI!$A:$C,3,0))</f>
        <v/>
      </c>
      <c r="T73" s="47" t="str">
        <f>IF(E73="","",VLOOKUP($E73,PODACI!$A:$D,4,0))</f>
        <v/>
      </c>
      <c r="U73" s="76" t="str">
        <f>IF(J73="","",VLOOKUP(J73,PODACI!$I:$J,2,0))</f>
        <v/>
      </c>
      <c r="V73" s="76" t="str">
        <f>IF(K73="","",VLOOKUP(K73,PODACI!$I:$J,2,0))</f>
        <v/>
      </c>
      <c r="W73" s="76" t="str">
        <f>IF(L73="","",VLOOKUP(L73,PODACI!$I:$J,2,0))</f>
        <v/>
      </c>
      <c r="X73" s="76" t="str">
        <f>IF(M73="","",VLOOKUP(M73,PODACI!$I:$J,2,0))</f>
        <v/>
      </c>
      <c r="Y73" s="38" t="str">
        <f t="shared" si="2"/>
        <v xml:space="preserve">    </v>
      </c>
      <c r="Z73" s="47" t="e">
        <f>IF(I73="DA",1,IF(I73="NE",0,VLOOKUP(E73,PODACI!A:F,6,0)))</f>
        <v>#N/A</v>
      </c>
      <c r="AA73" s="26"/>
      <c r="AB73" s="26"/>
      <c r="AC73" s="26"/>
      <c r="AD73" s="26"/>
      <c r="AE73" s="26"/>
    </row>
    <row r="74" spans="1:31" ht="15" customHeight="1" x14ac:dyDescent="0.2">
      <c r="A74" s="38">
        <f t="shared" si="3"/>
        <v>0</v>
      </c>
      <c r="B74">
        <v>68</v>
      </c>
      <c r="C74" s="103"/>
      <c r="D74" s="104"/>
      <c r="E74" s="105"/>
      <c r="F74" s="106"/>
      <c r="G74" s="107"/>
      <c r="H74" s="108"/>
      <c r="I74" s="108"/>
      <c r="J74" s="109"/>
      <c r="K74" s="109"/>
      <c r="L74" s="110"/>
      <c r="M74" s="110"/>
      <c r="N74" s="111"/>
      <c r="O74" s="111"/>
      <c r="P74" s="111"/>
      <c r="Q74" s="111"/>
      <c r="R74" s="111"/>
      <c r="S74" s="47" t="str">
        <f>IF(E74="","",VLOOKUP($E74,PODACI!$A:$C,3,0))</f>
        <v/>
      </c>
      <c r="T74" s="47" t="str">
        <f>IF(E74="","",VLOOKUP($E74,PODACI!$A:$D,4,0))</f>
        <v/>
      </c>
      <c r="U74" s="76" t="str">
        <f>IF(J74="","",VLOOKUP(J74,PODACI!$I:$J,2,0))</f>
        <v/>
      </c>
      <c r="V74" s="76" t="str">
        <f>IF(K74="","",VLOOKUP(K74,PODACI!$I:$J,2,0))</f>
        <v/>
      </c>
      <c r="W74" s="76" t="str">
        <f>IF(L74="","",VLOOKUP(L74,PODACI!$I:$J,2,0))</f>
        <v/>
      </c>
      <c r="X74" s="76" t="str">
        <f>IF(M74="","",VLOOKUP(M74,PODACI!$I:$J,2,0))</f>
        <v/>
      </c>
      <c r="Y74" s="38" t="str">
        <f t="shared" si="2"/>
        <v xml:space="preserve">    </v>
      </c>
      <c r="Z74" s="47" t="e">
        <f>IF(I74="DA",1,IF(I74="NE",0,VLOOKUP(E74,PODACI!A:F,6,0)))</f>
        <v>#N/A</v>
      </c>
      <c r="AA74" s="26"/>
      <c r="AB74" s="26"/>
      <c r="AC74" s="26"/>
      <c r="AD74" s="26"/>
      <c r="AE74" s="26"/>
    </row>
    <row r="75" spans="1:31" ht="15" customHeight="1" x14ac:dyDescent="0.2">
      <c r="A75" s="38">
        <f t="shared" si="3"/>
        <v>0</v>
      </c>
      <c r="B75">
        <v>69</v>
      </c>
      <c r="C75" s="103"/>
      <c r="D75" s="104"/>
      <c r="E75" s="105"/>
      <c r="F75" s="106"/>
      <c r="G75" s="107"/>
      <c r="H75" s="108"/>
      <c r="I75" s="108"/>
      <c r="J75" s="109"/>
      <c r="K75" s="109"/>
      <c r="L75" s="110"/>
      <c r="M75" s="110"/>
      <c r="N75" s="111"/>
      <c r="O75" s="111"/>
      <c r="P75" s="111"/>
      <c r="Q75" s="111"/>
      <c r="R75" s="111"/>
      <c r="S75" s="47" t="str">
        <f>IF(E75="","",VLOOKUP($E75,PODACI!$A:$C,3,0))</f>
        <v/>
      </c>
      <c r="T75" s="47" t="str">
        <f>IF(E75="","",VLOOKUP($E75,PODACI!$A:$D,4,0))</f>
        <v/>
      </c>
      <c r="U75" s="76" t="str">
        <f>IF(J75="","",VLOOKUP(J75,PODACI!$I:$J,2,0))</f>
        <v/>
      </c>
      <c r="V75" s="76" t="str">
        <f>IF(K75="","",VLOOKUP(K75,PODACI!$I:$J,2,0))</f>
        <v/>
      </c>
      <c r="W75" s="76" t="str">
        <f>IF(L75="","",VLOOKUP(L75,PODACI!$I:$J,2,0))</f>
        <v/>
      </c>
      <c r="X75" s="76" t="str">
        <f>IF(M75="","",VLOOKUP(M75,PODACI!$I:$J,2,0))</f>
        <v/>
      </c>
      <c r="Y75" s="38" t="str">
        <f t="shared" si="2"/>
        <v xml:space="preserve">    </v>
      </c>
      <c r="Z75" s="47" t="e">
        <f>IF(I75="DA",1,IF(I75="NE",0,VLOOKUP(E75,PODACI!A:F,6,0)))</f>
        <v>#N/A</v>
      </c>
      <c r="AA75" s="26"/>
      <c r="AB75" s="26"/>
      <c r="AC75" s="26"/>
      <c r="AD75" s="26"/>
      <c r="AE75" s="26"/>
    </row>
    <row r="76" spans="1:31" ht="15" customHeight="1" x14ac:dyDescent="0.2">
      <c r="A76" s="38">
        <f t="shared" si="3"/>
        <v>0</v>
      </c>
      <c r="B76">
        <v>70</v>
      </c>
      <c r="C76" s="103"/>
      <c r="D76" s="104"/>
      <c r="E76" s="105"/>
      <c r="F76" s="106"/>
      <c r="G76" s="107"/>
      <c r="H76" s="108"/>
      <c r="I76" s="108"/>
      <c r="J76" s="109"/>
      <c r="K76" s="109"/>
      <c r="L76" s="110"/>
      <c r="M76" s="110"/>
      <c r="N76" s="111"/>
      <c r="O76" s="111"/>
      <c r="P76" s="111"/>
      <c r="Q76" s="111"/>
      <c r="R76" s="111"/>
      <c r="S76" s="47" t="str">
        <f>IF(E76="","",VLOOKUP($E76,PODACI!$A:$C,3,0))</f>
        <v/>
      </c>
      <c r="T76" s="47" t="str">
        <f>IF(E76="","",VLOOKUP($E76,PODACI!$A:$D,4,0))</f>
        <v/>
      </c>
      <c r="U76" s="76" t="str">
        <f>IF(J76="","",VLOOKUP(J76,PODACI!$I:$J,2,0))</f>
        <v/>
      </c>
      <c r="V76" s="76" t="str">
        <f>IF(K76="","",VLOOKUP(K76,PODACI!$I:$J,2,0))</f>
        <v/>
      </c>
      <c r="W76" s="76" t="str">
        <f>IF(L76="","",VLOOKUP(L76,PODACI!$I:$J,2,0))</f>
        <v/>
      </c>
      <c r="X76" s="76" t="str">
        <f>IF(M76="","",VLOOKUP(M76,PODACI!$I:$J,2,0))</f>
        <v/>
      </c>
      <c r="Y76" s="38" t="str">
        <f t="shared" si="2"/>
        <v xml:space="preserve">    </v>
      </c>
      <c r="Z76" s="47" t="e">
        <f>IF(I76="DA",1,IF(I76="NE",0,VLOOKUP(E76,PODACI!A:F,6,0)))</f>
        <v>#N/A</v>
      </c>
      <c r="AA76" s="26"/>
      <c r="AB76" s="26"/>
      <c r="AC76" s="26"/>
      <c r="AD76" s="26"/>
      <c r="AE76" s="26"/>
    </row>
    <row r="77" spans="1:31" ht="15" customHeight="1" x14ac:dyDescent="0.2">
      <c r="A77" s="38">
        <f t="shared" si="3"/>
        <v>0</v>
      </c>
      <c r="B77">
        <v>71</v>
      </c>
      <c r="C77" s="103"/>
      <c r="D77" s="104"/>
      <c r="E77" s="105"/>
      <c r="F77" s="106"/>
      <c r="G77" s="107"/>
      <c r="H77" s="108"/>
      <c r="I77" s="108"/>
      <c r="J77" s="109"/>
      <c r="K77" s="109"/>
      <c r="L77" s="110"/>
      <c r="M77" s="110"/>
      <c r="N77" s="111"/>
      <c r="O77" s="111"/>
      <c r="P77" s="111"/>
      <c r="Q77" s="111"/>
      <c r="R77" s="111"/>
      <c r="S77" s="47" t="str">
        <f>IF(E77="","",VLOOKUP($E77,PODACI!$A:$C,3,0))</f>
        <v/>
      </c>
      <c r="T77" s="47" t="str">
        <f>IF(E77="","",VLOOKUP($E77,PODACI!$A:$D,4,0))</f>
        <v/>
      </c>
      <c r="U77" s="76" t="str">
        <f>IF(J77="","",VLOOKUP(J77,PODACI!$I:$J,2,0))</f>
        <v/>
      </c>
      <c r="V77" s="76" t="str">
        <f>IF(K77="","",VLOOKUP(K77,PODACI!$I:$J,2,0))</f>
        <v/>
      </c>
      <c r="W77" s="76" t="str">
        <f>IF(L77="","",VLOOKUP(L77,PODACI!$I:$J,2,0))</f>
        <v/>
      </c>
      <c r="X77" s="76" t="str">
        <f>IF(M77="","",VLOOKUP(M77,PODACI!$I:$J,2,0))</f>
        <v/>
      </c>
      <c r="Y77" s="38" t="str">
        <f t="shared" si="2"/>
        <v xml:space="preserve">    </v>
      </c>
      <c r="Z77" s="47" t="e">
        <f>IF(I77="DA",1,IF(I77="NE",0,VLOOKUP(E77,PODACI!A:F,6,0)))</f>
        <v>#N/A</v>
      </c>
      <c r="AA77" s="26"/>
      <c r="AB77" s="26"/>
      <c r="AC77" s="26"/>
      <c r="AD77" s="26"/>
      <c r="AE77" s="26"/>
    </row>
    <row r="78" spans="1:31" ht="15" customHeight="1" x14ac:dyDescent="0.2">
      <c r="A78" s="38">
        <f t="shared" si="3"/>
        <v>0</v>
      </c>
      <c r="B78">
        <v>72</v>
      </c>
      <c r="C78" s="103"/>
      <c r="D78" s="104"/>
      <c r="E78" s="105"/>
      <c r="F78" s="106"/>
      <c r="G78" s="107"/>
      <c r="H78" s="108"/>
      <c r="I78" s="108"/>
      <c r="J78" s="109"/>
      <c r="K78" s="109"/>
      <c r="L78" s="110"/>
      <c r="M78" s="110"/>
      <c r="N78" s="111"/>
      <c r="O78" s="111"/>
      <c r="P78" s="111"/>
      <c r="Q78" s="111"/>
      <c r="R78" s="111"/>
      <c r="S78" s="47" t="str">
        <f>IF(E78="","",VLOOKUP($E78,PODACI!$A:$C,3,0))</f>
        <v/>
      </c>
      <c r="T78" s="47" t="str">
        <f>IF(E78="","",VLOOKUP($E78,PODACI!$A:$D,4,0))</f>
        <v/>
      </c>
      <c r="U78" s="76" t="str">
        <f>IF(J78="","",VLOOKUP(J78,PODACI!$I:$J,2,0))</f>
        <v/>
      </c>
      <c r="V78" s="76" t="str">
        <f>IF(K78="","",VLOOKUP(K78,PODACI!$I:$J,2,0))</f>
        <v/>
      </c>
      <c r="W78" s="76" t="str">
        <f>IF(L78="","",VLOOKUP(L78,PODACI!$I:$J,2,0))</f>
        <v/>
      </c>
      <c r="X78" s="76" t="str">
        <f>IF(M78="","",VLOOKUP(M78,PODACI!$I:$J,2,0))</f>
        <v/>
      </c>
      <c r="Y78" s="38" t="str">
        <f t="shared" si="2"/>
        <v xml:space="preserve">    </v>
      </c>
      <c r="Z78" s="47" t="e">
        <f>IF(I78="DA",1,IF(I78="NE",0,VLOOKUP(E78,PODACI!A:F,6,0)))</f>
        <v>#N/A</v>
      </c>
      <c r="AA78" s="26"/>
      <c r="AB78" s="26"/>
      <c r="AC78" s="26"/>
      <c r="AD78" s="26"/>
      <c r="AE78" s="26"/>
    </row>
    <row r="79" spans="1:31" ht="15" customHeight="1" x14ac:dyDescent="0.2">
      <c r="A79" s="38">
        <f t="shared" si="3"/>
        <v>0</v>
      </c>
      <c r="B79">
        <v>73</v>
      </c>
      <c r="C79" s="103"/>
      <c r="D79" s="104"/>
      <c r="E79" s="105"/>
      <c r="F79" s="106"/>
      <c r="G79" s="107"/>
      <c r="H79" s="108"/>
      <c r="I79" s="108"/>
      <c r="J79" s="109"/>
      <c r="K79" s="109"/>
      <c r="L79" s="110"/>
      <c r="M79" s="110"/>
      <c r="N79" s="111"/>
      <c r="O79" s="111"/>
      <c r="P79" s="111"/>
      <c r="Q79" s="111"/>
      <c r="R79" s="111"/>
      <c r="S79" s="47" t="str">
        <f>IF(E79="","",VLOOKUP($E79,PODACI!$A:$C,3,0))</f>
        <v/>
      </c>
      <c r="T79" s="47" t="str">
        <f>IF(E79="","",VLOOKUP($E79,PODACI!$A:$D,4,0))</f>
        <v/>
      </c>
      <c r="U79" s="76" t="str">
        <f>IF(J79="","",VLOOKUP(J79,PODACI!$I:$J,2,0))</f>
        <v/>
      </c>
      <c r="V79" s="76" t="str">
        <f>IF(K79="","",VLOOKUP(K79,PODACI!$I:$J,2,0))</f>
        <v/>
      </c>
      <c r="W79" s="76" t="str">
        <f>IF(L79="","",VLOOKUP(L79,PODACI!$I:$J,2,0))</f>
        <v/>
      </c>
      <c r="X79" s="76" t="str">
        <f>IF(M79="","",VLOOKUP(M79,PODACI!$I:$J,2,0))</f>
        <v/>
      </c>
      <c r="Y79" s="38" t="str">
        <f t="shared" si="2"/>
        <v xml:space="preserve">    </v>
      </c>
      <c r="Z79" s="47" t="e">
        <f>IF(I79="DA",1,IF(I79="NE",0,VLOOKUP(E79,PODACI!A:F,6,0)))</f>
        <v>#N/A</v>
      </c>
      <c r="AA79" s="26"/>
      <c r="AB79" s="26"/>
      <c r="AC79" s="26"/>
      <c r="AD79" s="26"/>
      <c r="AE79" s="26"/>
    </row>
    <row r="80" spans="1:31" ht="15" customHeight="1" x14ac:dyDescent="0.2">
      <c r="A80" s="38">
        <f t="shared" si="3"/>
        <v>0</v>
      </c>
      <c r="B80">
        <v>74</v>
      </c>
      <c r="C80" s="103"/>
      <c r="D80" s="104"/>
      <c r="E80" s="105"/>
      <c r="F80" s="106"/>
      <c r="G80" s="107"/>
      <c r="H80" s="108"/>
      <c r="I80" s="108"/>
      <c r="J80" s="109"/>
      <c r="K80" s="109"/>
      <c r="L80" s="110"/>
      <c r="M80" s="110"/>
      <c r="N80" s="111"/>
      <c r="O80" s="111"/>
      <c r="P80" s="111"/>
      <c r="Q80" s="111"/>
      <c r="R80" s="111"/>
      <c r="S80" s="47" t="str">
        <f>IF(E80="","",VLOOKUP($E80,PODACI!$A:$C,3,0))</f>
        <v/>
      </c>
      <c r="T80" s="47" t="str">
        <f>IF(E80="","",VLOOKUP($E80,PODACI!$A:$D,4,0))</f>
        <v/>
      </c>
      <c r="U80" s="76" t="str">
        <f>IF(J80="","",VLOOKUP(J80,PODACI!$I:$J,2,0))</f>
        <v/>
      </c>
      <c r="V80" s="76" t="str">
        <f>IF(K80="","",VLOOKUP(K80,PODACI!$I:$J,2,0))</f>
        <v/>
      </c>
      <c r="W80" s="76" t="str">
        <f>IF(L80="","",VLOOKUP(L80,PODACI!$I:$J,2,0))</f>
        <v/>
      </c>
      <c r="X80" s="76" t="str">
        <f>IF(M80="","",VLOOKUP(M80,PODACI!$I:$J,2,0))</f>
        <v/>
      </c>
      <c r="Y80" s="38" t="str">
        <f t="shared" si="2"/>
        <v xml:space="preserve">    </v>
      </c>
      <c r="Z80" s="47" t="e">
        <f>IF(I80="DA",1,IF(I80="NE",0,VLOOKUP(E80,PODACI!A:F,6,0)))</f>
        <v>#N/A</v>
      </c>
      <c r="AA80" s="26"/>
      <c r="AB80" s="26"/>
      <c r="AC80" s="26"/>
      <c r="AD80" s="26"/>
      <c r="AE80" s="26"/>
    </row>
    <row r="81" spans="1:31" ht="15" customHeight="1" x14ac:dyDescent="0.2">
      <c r="A81" s="38">
        <f t="shared" si="3"/>
        <v>0</v>
      </c>
      <c r="B81">
        <v>75</v>
      </c>
      <c r="C81" s="103"/>
      <c r="D81" s="104"/>
      <c r="E81" s="105"/>
      <c r="F81" s="106"/>
      <c r="G81" s="107"/>
      <c r="H81" s="108"/>
      <c r="I81" s="108"/>
      <c r="J81" s="109"/>
      <c r="K81" s="109"/>
      <c r="L81" s="110"/>
      <c r="M81" s="110"/>
      <c r="N81" s="111"/>
      <c r="O81" s="111"/>
      <c r="P81" s="111"/>
      <c r="Q81" s="111"/>
      <c r="R81" s="111"/>
      <c r="S81" s="47" t="str">
        <f>IF(E81="","",VLOOKUP($E81,PODACI!$A:$C,3,0))</f>
        <v/>
      </c>
      <c r="T81" s="47" t="str">
        <f>IF(E81="","",VLOOKUP($E81,PODACI!$A:$D,4,0))</f>
        <v/>
      </c>
      <c r="U81" s="76" t="str">
        <f>IF(J81="","",VLOOKUP(J81,PODACI!$I:$J,2,0))</f>
        <v/>
      </c>
      <c r="V81" s="76" t="str">
        <f>IF(K81="","",VLOOKUP(K81,PODACI!$I:$J,2,0))</f>
        <v/>
      </c>
      <c r="W81" s="76" t="str">
        <f>IF(L81="","",VLOOKUP(L81,PODACI!$I:$J,2,0))</f>
        <v/>
      </c>
      <c r="X81" s="76" t="str">
        <f>IF(M81="","",VLOOKUP(M81,PODACI!$I:$J,2,0))</f>
        <v/>
      </c>
      <c r="Y81" s="38" t="str">
        <f t="shared" si="2"/>
        <v xml:space="preserve">    </v>
      </c>
      <c r="Z81" s="47" t="e">
        <f>IF(I81="DA",1,IF(I81="NE",0,VLOOKUP(E81,PODACI!A:F,6,0)))</f>
        <v>#N/A</v>
      </c>
      <c r="AA81" s="26"/>
      <c r="AB81" s="26"/>
      <c r="AC81" s="26"/>
      <c r="AD81" s="26"/>
      <c r="AE81" s="26"/>
    </row>
    <row r="82" spans="1:31" ht="15" customHeight="1" x14ac:dyDescent="0.2">
      <c r="A82" s="38">
        <f t="shared" si="3"/>
        <v>0</v>
      </c>
      <c r="B82">
        <v>76</v>
      </c>
      <c r="C82" s="103"/>
      <c r="D82" s="104"/>
      <c r="E82" s="105"/>
      <c r="F82" s="106"/>
      <c r="G82" s="107"/>
      <c r="H82" s="108"/>
      <c r="I82" s="108"/>
      <c r="J82" s="109"/>
      <c r="K82" s="109"/>
      <c r="L82" s="110"/>
      <c r="M82" s="110"/>
      <c r="N82" s="111"/>
      <c r="O82" s="111"/>
      <c r="P82" s="111"/>
      <c r="Q82" s="111"/>
      <c r="R82" s="111"/>
      <c r="S82" s="47" t="str">
        <f>IF(E82="","",VLOOKUP($E82,PODACI!$A:$C,3,0))</f>
        <v/>
      </c>
      <c r="T82" s="47" t="str">
        <f>IF(E82="","",VLOOKUP($E82,PODACI!$A:$D,4,0))</f>
        <v/>
      </c>
      <c r="U82" s="76" t="str">
        <f>IF(J82="","",VLOOKUP(J82,PODACI!$I:$J,2,0))</f>
        <v/>
      </c>
      <c r="V82" s="76" t="str">
        <f>IF(K82="","",VLOOKUP(K82,PODACI!$I:$J,2,0))</f>
        <v/>
      </c>
      <c r="W82" s="76" t="str">
        <f>IF(L82="","",VLOOKUP(L82,PODACI!$I:$J,2,0))</f>
        <v/>
      </c>
      <c r="X82" s="76" t="str">
        <f>IF(M82="","",VLOOKUP(M82,PODACI!$I:$J,2,0))</f>
        <v/>
      </c>
      <c r="Y82" s="38" t="str">
        <f t="shared" si="2"/>
        <v xml:space="preserve">    </v>
      </c>
      <c r="Z82" s="47" t="e">
        <f>IF(I82="DA",1,IF(I82="NE",0,VLOOKUP(E82,PODACI!A:F,6,0)))</f>
        <v>#N/A</v>
      </c>
      <c r="AA82" s="26"/>
      <c r="AB82" s="26"/>
      <c r="AC82" s="26"/>
      <c r="AD82" s="26"/>
      <c r="AE82" s="26"/>
    </row>
    <row r="83" spans="1:31" ht="15" customHeight="1" x14ac:dyDescent="0.2">
      <c r="A83" s="38">
        <f t="shared" si="3"/>
        <v>0</v>
      </c>
      <c r="B83">
        <v>77</v>
      </c>
      <c r="C83" s="103"/>
      <c r="D83" s="104"/>
      <c r="E83" s="105"/>
      <c r="F83" s="106"/>
      <c r="G83" s="107"/>
      <c r="H83" s="108"/>
      <c r="I83" s="108"/>
      <c r="J83" s="109"/>
      <c r="K83" s="109"/>
      <c r="L83" s="110"/>
      <c r="M83" s="110"/>
      <c r="N83" s="111"/>
      <c r="O83" s="111"/>
      <c r="P83" s="111"/>
      <c r="Q83" s="111"/>
      <c r="R83" s="111"/>
      <c r="S83" s="47" t="str">
        <f>IF(E83="","",VLOOKUP($E83,PODACI!$A:$C,3,0))</f>
        <v/>
      </c>
      <c r="T83" s="47" t="str">
        <f>IF(E83="","",VLOOKUP($E83,PODACI!$A:$D,4,0))</f>
        <v/>
      </c>
      <c r="U83" s="76" t="str">
        <f>IF(J83="","",VLOOKUP(J83,PODACI!$I:$J,2,0))</f>
        <v/>
      </c>
      <c r="V83" s="76" t="str">
        <f>IF(K83="","",VLOOKUP(K83,PODACI!$I:$J,2,0))</f>
        <v/>
      </c>
      <c r="W83" s="76" t="str">
        <f>IF(L83="","",VLOOKUP(L83,PODACI!$I:$J,2,0))</f>
        <v/>
      </c>
      <c r="X83" s="76" t="str">
        <f>IF(M83="","",VLOOKUP(M83,PODACI!$I:$J,2,0))</f>
        <v/>
      </c>
      <c r="Y83" s="38" t="str">
        <f t="shared" si="2"/>
        <v xml:space="preserve">    </v>
      </c>
      <c r="Z83" s="47" t="e">
        <f>IF(I83="DA",1,IF(I83="NE",0,VLOOKUP(E83,PODACI!A:F,6,0)))</f>
        <v>#N/A</v>
      </c>
      <c r="AA83" s="26"/>
      <c r="AB83" s="26"/>
      <c r="AC83" s="26"/>
      <c r="AD83" s="26"/>
      <c r="AE83" s="26"/>
    </row>
    <row r="84" spans="1:31" ht="15" customHeight="1" x14ac:dyDescent="0.2">
      <c r="A84" s="38">
        <f t="shared" si="3"/>
        <v>0</v>
      </c>
      <c r="B84">
        <v>78</v>
      </c>
      <c r="C84" s="103"/>
      <c r="D84" s="104"/>
      <c r="E84" s="105"/>
      <c r="F84" s="106"/>
      <c r="G84" s="107"/>
      <c r="H84" s="108"/>
      <c r="I84" s="108"/>
      <c r="J84" s="109"/>
      <c r="K84" s="109"/>
      <c r="L84" s="110"/>
      <c r="M84" s="110"/>
      <c r="N84" s="111"/>
      <c r="O84" s="111"/>
      <c r="P84" s="111"/>
      <c r="Q84" s="111"/>
      <c r="R84" s="111"/>
      <c r="S84" s="47" t="str">
        <f>IF(E84="","",VLOOKUP($E84,PODACI!$A:$C,3,0))</f>
        <v/>
      </c>
      <c r="T84" s="47" t="str">
        <f>IF(E84="","",VLOOKUP($E84,PODACI!$A:$D,4,0))</f>
        <v/>
      </c>
      <c r="U84" s="76" t="str">
        <f>IF(J84="","",VLOOKUP(J84,PODACI!$I:$J,2,0))</f>
        <v/>
      </c>
      <c r="V84" s="76" t="str">
        <f>IF(K84="","",VLOOKUP(K84,PODACI!$I:$J,2,0))</f>
        <v/>
      </c>
      <c r="W84" s="76" t="str">
        <f>IF(L84="","",VLOOKUP(L84,PODACI!$I:$J,2,0))</f>
        <v/>
      </c>
      <c r="X84" s="76" t="str">
        <f>IF(M84="","",VLOOKUP(M84,PODACI!$I:$J,2,0))</f>
        <v/>
      </c>
      <c r="Y84" s="38" t="str">
        <f t="shared" si="2"/>
        <v xml:space="preserve">    </v>
      </c>
      <c r="Z84" s="47" t="e">
        <f>IF(I84="DA",1,IF(I84="NE",0,VLOOKUP(E84,PODACI!A:F,6,0)))</f>
        <v>#N/A</v>
      </c>
      <c r="AA84" s="26"/>
      <c r="AB84" s="26"/>
      <c r="AC84" s="26"/>
      <c r="AD84" s="26"/>
      <c r="AE84" s="26"/>
    </row>
    <row r="85" spans="1:31" ht="15" customHeight="1" x14ac:dyDescent="0.2">
      <c r="A85" s="38">
        <f t="shared" si="3"/>
        <v>0</v>
      </c>
      <c r="B85">
        <v>79</v>
      </c>
      <c r="C85" s="103"/>
      <c r="D85" s="104"/>
      <c r="E85" s="105"/>
      <c r="F85" s="106"/>
      <c r="G85" s="107"/>
      <c r="H85" s="108"/>
      <c r="I85" s="108"/>
      <c r="J85" s="109"/>
      <c r="K85" s="109"/>
      <c r="L85" s="110"/>
      <c r="M85" s="110"/>
      <c r="N85" s="111"/>
      <c r="O85" s="111"/>
      <c r="P85" s="111"/>
      <c r="Q85" s="111"/>
      <c r="R85" s="111"/>
      <c r="S85" s="47" t="str">
        <f>IF(E85="","",VLOOKUP($E85,PODACI!$A:$C,3,0))</f>
        <v/>
      </c>
      <c r="T85" s="47" t="str">
        <f>IF(E85="","",VLOOKUP($E85,PODACI!$A:$D,4,0))</f>
        <v/>
      </c>
      <c r="U85" s="76" t="str">
        <f>IF(J85="","",VLOOKUP(J85,PODACI!$I:$J,2,0))</f>
        <v/>
      </c>
      <c r="V85" s="76" t="str">
        <f>IF(K85="","",VLOOKUP(K85,PODACI!$I:$J,2,0))</f>
        <v/>
      </c>
      <c r="W85" s="76" t="str">
        <f>IF(L85="","",VLOOKUP(L85,PODACI!$I:$J,2,0))</f>
        <v/>
      </c>
      <c r="X85" s="76" t="str">
        <f>IF(M85="","",VLOOKUP(M85,PODACI!$I:$J,2,0))</f>
        <v/>
      </c>
      <c r="Y85" s="38" t="str">
        <f t="shared" si="2"/>
        <v xml:space="preserve">    </v>
      </c>
      <c r="Z85" s="47" t="e">
        <f>IF(I85="DA",1,IF(I85="NE",0,VLOOKUP(E85,PODACI!A:F,6,0)))</f>
        <v>#N/A</v>
      </c>
      <c r="AA85" s="26"/>
      <c r="AB85" s="26"/>
      <c r="AC85" s="26"/>
      <c r="AD85" s="26"/>
      <c r="AE85" s="26"/>
    </row>
    <row r="86" spans="1:31" ht="15" customHeight="1" x14ac:dyDescent="0.2">
      <c r="A86" s="38">
        <f t="shared" si="3"/>
        <v>0</v>
      </c>
      <c r="B86">
        <v>80</v>
      </c>
      <c r="C86" s="103"/>
      <c r="D86" s="104"/>
      <c r="E86" s="105"/>
      <c r="F86" s="106"/>
      <c r="G86" s="107"/>
      <c r="H86" s="108"/>
      <c r="I86" s="108"/>
      <c r="J86" s="109"/>
      <c r="K86" s="109"/>
      <c r="L86" s="110"/>
      <c r="M86" s="110"/>
      <c r="N86" s="111"/>
      <c r="O86" s="111"/>
      <c r="P86" s="111"/>
      <c r="Q86" s="111"/>
      <c r="R86" s="111"/>
      <c r="S86" s="47" t="str">
        <f>IF(E86="","",VLOOKUP($E86,PODACI!$A:$C,3,0))</f>
        <v/>
      </c>
      <c r="T86" s="47" t="str">
        <f>IF(E86="","",VLOOKUP($E86,PODACI!$A:$D,4,0))</f>
        <v/>
      </c>
      <c r="U86" s="76" t="str">
        <f>IF(J86="","",VLOOKUP(J86,PODACI!$I:$J,2,0))</f>
        <v/>
      </c>
      <c r="V86" s="76" t="str">
        <f>IF(K86="","",VLOOKUP(K86,PODACI!$I:$J,2,0))</f>
        <v/>
      </c>
      <c r="W86" s="76" t="str">
        <f>IF(L86="","",VLOOKUP(L86,PODACI!$I:$J,2,0))</f>
        <v/>
      </c>
      <c r="X86" s="76" t="str">
        <f>IF(M86="","",VLOOKUP(M86,PODACI!$I:$J,2,0))</f>
        <v/>
      </c>
      <c r="Y86" s="38" t="str">
        <f t="shared" si="2"/>
        <v xml:space="preserve">    </v>
      </c>
      <c r="Z86" s="47" t="e">
        <f>IF(I86="DA",1,IF(I86="NE",0,VLOOKUP(E86,PODACI!A:F,6,0)))</f>
        <v>#N/A</v>
      </c>
      <c r="AA86" s="26"/>
      <c r="AB86" s="26"/>
      <c r="AC86" s="26"/>
      <c r="AD86" s="26"/>
      <c r="AE86" s="26"/>
    </row>
    <row r="87" spans="1:31" ht="15" customHeight="1" x14ac:dyDescent="0.2">
      <c r="A87" s="38">
        <f t="shared" si="3"/>
        <v>0</v>
      </c>
      <c r="B87">
        <v>81</v>
      </c>
      <c r="C87" s="103"/>
      <c r="D87" s="104"/>
      <c r="E87" s="105"/>
      <c r="F87" s="106"/>
      <c r="G87" s="107"/>
      <c r="H87" s="108"/>
      <c r="I87" s="108"/>
      <c r="J87" s="109"/>
      <c r="K87" s="109"/>
      <c r="L87" s="110"/>
      <c r="M87" s="110"/>
      <c r="N87" s="111"/>
      <c r="O87" s="111"/>
      <c r="P87" s="111"/>
      <c r="Q87" s="111"/>
      <c r="R87" s="111"/>
      <c r="S87" s="47" t="str">
        <f>IF(E87="","",VLOOKUP($E87,PODACI!$A:$C,3,0))</f>
        <v/>
      </c>
      <c r="T87" s="47" t="str">
        <f>IF(E87="","",VLOOKUP($E87,PODACI!$A:$D,4,0))</f>
        <v/>
      </c>
      <c r="U87" s="76" t="str">
        <f>IF(J87="","",VLOOKUP(J87,PODACI!$I:$J,2,0))</f>
        <v/>
      </c>
      <c r="V87" s="76" t="str">
        <f>IF(K87="","",VLOOKUP(K87,PODACI!$I:$J,2,0))</f>
        <v/>
      </c>
      <c r="W87" s="76" t="str">
        <f>IF(L87="","",VLOOKUP(L87,PODACI!$I:$J,2,0))</f>
        <v/>
      </c>
      <c r="X87" s="76" t="str">
        <f>IF(M87="","",VLOOKUP(M87,PODACI!$I:$J,2,0))</f>
        <v/>
      </c>
      <c r="Y87" s="38" t="str">
        <f t="shared" si="2"/>
        <v xml:space="preserve">    </v>
      </c>
      <c r="Z87" s="47" t="e">
        <f>IF(I87="DA",1,IF(I87="NE",0,VLOOKUP(E87,PODACI!A:F,6,0)))</f>
        <v>#N/A</v>
      </c>
      <c r="AA87" s="26"/>
      <c r="AB87" s="26"/>
      <c r="AC87" s="26"/>
      <c r="AD87" s="26"/>
      <c r="AE87" s="26"/>
    </row>
    <row r="88" spans="1:31" ht="15" customHeight="1" x14ac:dyDescent="0.2">
      <c r="A88" s="38">
        <f t="shared" si="3"/>
        <v>0</v>
      </c>
      <c r="B88">
        <v>82</v>
      </c>
      <c r="C88" s="103"/>
      <c r="D88" s="104"/>
      <c r="E88" s="105"/>
      <c r="F88" s="106"/>
      <c r="G88" s="107"/>
      <c r="H88" s="108"/>
      <c r="I88" s="108"/>
      <c r="J88" s="109"/>
      <c r="K88" s="109"/>
      <c r="L88" s="110"/>
      <c r="M88" s="110"/>
      <c r="N88" s="111"/>
      <c r="O88" s="111"/>
      <c r="P88" s="111"/>
      <c r="Q88" s="111"/>
      <c r="R88" s="111"/>
      <c r="S88" s="47" t="str">
        <f>IF(E88="","",VLOOKUP($E88,PODACI!$A:$C,3,0))</f>
        <v/>
      </c>
      <c r="T88" s="47" t="str">
        <f>IF(E88="","",VLOOKUP($E88,PODACI!$A:$D,4,0))</f>
        <v/>
      </c>
      <c r="U88" s="76" t="str">
        <f>IF(J88="","",VLOOKUP(J88,PODACI!$I:$J,2,0))</f>
        <v/>
      </c>
      <c r="V88" s="76" t="str">
        <f>IF(K88="","",VLOOKUP(K88,PODACI!$I:$J,2,0))</f>
        <v/>
      </c>
      <c r="W88" s="76" t="str">
        <f>IF(L88="","",VLOOKUP(L88,PODACI!$I:$J,2,0))</f>
        <v/>
      </c>
      <c r="X88" s="76" t="str">
        <f>IF(M88="","",VLOOKUP(M88,PODACI!$I:$J,2,0))</f>
        <v/>
      </c>
      <c r="Y88" s="38" t="str">
        <f t="shared" si="2"/>
        <v xml:space="preserve">    </v>
      </c>
      <c r="Z88" s="47" t="e">
        <f>IF(I88="DA",1,IF(I88="NE",0,VLOOKUP(E88,PODACI!A:F,6,0)))</f>
        <v>#N/A</v>
      </c>
      <c r="AA88" s="26"/>
      <c r="AB88" s="26"/>
      <c r="AC88" s="26"/>
      <c r="AD88" s="26"/>
      <c r="AE88" s="26"/>
    </row>
    <row r="89" spans="1:31" ht="15" customHeight="1" x14ac:dyDescent="0.2">
      <c r="A89" s="38">
        <f t="shared" si="3"/>
        <v>0</v>
      </c>
      <c r="B89">
        <v>83</v>
      </c>
      <c r="C89" s="103"/>
      <c r="D89" s="104"/>
      <c r="E89" s="105"/>
      <c r="F89" s="106"/>
      <c r="G89" s="107"/>
      <c r="H89" s="108"/>
      <c r="I89" s="108"/>
      <c r="J89" s="109"/>
      <c r="K89" s="109"/>
      <c r="L89" s="110"/>
      <c r="M89" s="110"/>
      <c r="N89" s="111"/>
      <c r="O89" s="111"/>
      <c r="P89" s="111"/>
      <c r="Q89" s="111"/>
      <c r="R89" s="111"/>
      <c r="S89" s="47" t="str">
        <f>IF(E89="","",VLOOKUP($E89,PODACI!$A:$C,3,0))</f>
        <v/>
      </c>
      <c r="T89" s="47" t="str">
        <f>IF(E89="","",VLOOKUP($E89,PODACI!$A:$D,4,0))</f>
        <v/>
      </c>
      <c r="U89" s="76" t="str">
        <f>IF(J89="","",VLOOKUP(J89,PODACI!$I:$J,2,0))</f>
        <v/>
      </c>
      <c r="V89" s="76" t="str">
        <f>IF(K89="","",VLOOKUP(K89,PODACI!$I:$J,2,0))</f>
        <v/>
      </c>
      <c r="W89" s="76" t="str">
        <f>IF(L89="","",VLOOKUP(L89,PODACI!$I:$J,2,0))</f>
        <v/>
      </c>
      <c r="X89" s="76" t="str">
        <f>IF(M89="","",VLOOKUP(M89,PODACI!$I:$J,2,0))</f>
        <v/>
      </c>
      <c r="Y89" s="38" t="str">
        <f t="shared" si="2"/>
        <v xml:space="preserve">    </v>
      </c>
      <c r="Z89" s="47" t="e">
        <f>IF(I89="DA",1,IF(I89="NE",0,VLOOKUP(E89,PODACI!A:F,6,0)))</f>
        <v>#N/A</v>
      </c>
      <c r="AA89" s="26"/>
      <c r="AB89" s="26"/>
      <c r="AC89" s="26"/>
      <c r="AD89" s="26"/>
      <c r="AE89" s="26"/>
    </row>
    <row r="90" spans="1:31" ht="15" customHeight="1" x14ac:dyDescent="0.2">
      <c r="A90" s="38">
        <f t="shared" si="3"/>
        <v>0</v>
      </c>
      <c r="B90">
        <v>84</v>
      </c>
      <c r="C90" s="103"/>
      <c r="D90" s="104"/>
      <c r="E90" s="105"/>
      <c r="F90" s="106"/>
      <c r="G90" s="107"/>
      <c r="H90" s="108"/>
      <c r="I90" s="108"/>
      <c r="J90" s="109"/>
      <c r="K90" s="109"/>
      <c r="L90" s="110"/>
      <c r="M90" s="110"/>
      <c r="N90" s="111"/>
      <c r="O90" s="111"/>
      <c r="P90" s="111"/>
      <c r="Q90" s="111"/>
      <c r="R90" s="111"/>
      <c r="S90" s="47" t="str">
        <f>IF(E90="","",VLOOKUP($E90,PODACI!$A:$C,3,0))</f>
        <v/>
      </c>
      <c r="T90" s="47" t="str">
        <f>IF(E90="","",VLOOKUP($E90,PODACI!$A:$D,4,0))</f>
        <v/>
      </c>
      <c r="U90" s="76" t="str">
        <f>IF(J90="","",VLOOKUP(J90,PODACI!$I:$J,2,0))</f>
        <v/>
      </c>
      <c r="V90" s="76" t="str">
        <f>IF(K90="","",VLOOKUP(K90,PODACI!$I:$J,2,0))</f>
        <v/>
      </c>
      <c r="W90" s="76" t="str">
        <f>IF(L90="","",VLOOKUP(L90,PODACI!$I:$J,2,0))</f>
        <v/>
      </c>
      <c r="X90" s="76" t="str">
        <f>IF(M90="","",VLOOKUP(M90,PODACI!$I:$J,2,0))</f>
        <v/>
      </c>
      <c r="Y90" s="38" t="str">
        <f t="shared" si="2"/>
        <v xml:space="preserve">    </v>
      </c>
      <c r="Z90" s="47" t="e">
        <f>IF(I90="DA",1,IF(I90="NE",0,VLOOKUP(E90,PODACI!A:F,6,0)))</f>
        <v>#N/A</v>
      </c>
      <c r="AA90" s="26"/>
      <c r="AB90" s="26"/>
      <c r="AC90" s="26"/>
      <c r="AD90" s="26"/>
      <c r="AE90" s="26"/>
    </row>
    <row r="91" spans="1:31" ht="15" customHeight="1" x14ac:dyDescent="0.2">
      <c r="A91" s="38">
        <f t="shared" si="3"/>
        <v>0</v>
      </c>
      <c r="B91">
        <v>85</v>
      </c>
      <c r="C91" s="103"/>
      <c r="D91" s="104"/>
      <c r="E91" s="105"/>
      <c r="F91" s="106"/>
      <c r="G91" s="107"/>
      <c r="H91" s="108"/>
      <c r="I91" s="108"/>
      <c r="J91" s="109"/>
      <c r="K91" s="109"/>
      <c r="L91" s="110"/>
      <c r="M91" s="110"/>
      <c r="N91" s="111"/>
      <c r="O91" s="111"/>
      <c r="P91" s="111"/>
      <c r="Q91" s="111"/>
      <c r="R91" s="111"/>
      <c r="S91" s="47" t="str">
        <f>IF(E91="","",VLOOKUP($E91,PODACI!$A:$C,3,0))</f>
        <v/>
      </c>
      <c r="T91" s="47" t="str">
        <f>IF(E91="","",VLOOKUP($E91,PODACI!$A:$D,4,0))</f>
        <v/>
      </c>
      <c r="U91" s="76" t="str">
        <f>IF(J91="","",VLOOKUP(J91,PODACI!$I:$J,2,0))</f>
        <v/>
      </c>
      <c r="V91" s="76" t="str">
        <f>IF(K91="","",VLOOKUP(K91,PODACI!$I:$J,2,0))</f>
        <v/>
      </c>
      <c r="W91" s="76" t="str">
        <f>IF(L91="","",VLOOKUP(L91,PODACI!$I:$J,2,0))</f>
        <v/>
      </c>
      <c r="X91" s="76" t="str">
        <f>IF(M91="","",VLOOKUP(M91,PODACI!$I:$J,2,0))</f>
        <v/>
      </c>
      <c r="Y91" s="38" t="str">
        <f t="shared" si="2"/>
        <v xml:space="preserve">    </v>
      </c>
      <c r="Z91" s="47" t="e">
        <f>IF(I91="DA",1,IF(I91="NE",0,VLOOKUP(E91,PODACI!A:F,6,0)))</f>
        <v>#N/A</v>
      </c>
      <c r="AA91" s="26"/>
      <c r="AB91" s="26"/>
      <c r="AC91" s="26"/>
      <c r="AD91" s="26"/>
      <c r="AE91" s="26"/>
    </row>
    <row r="92" spans="1:31" ht="15" customHeight="1" x14ac:dyDescent="0.2">
      <c r="A92" s="38">
        <f t="shared" si="3"/>
        <v>0</v>
      </c>
      <c r="B92">
        <v>86</v>
      </c>
      <c r="C92" s="103"/>
      <c r="D92" s="104"/>
      <c r="E92" s="105"/>
      <c r="F92" s="106"/>
      <c r="G92" s="107"/>
      <c r="H92" s="108"/>
      <c r="I92" s="108"/>
      <c r="J92" s="109"/>
      <c r="K92" s="109"/>
      <c r="L92" s="110"/>
      <c r="M92" s="110"/>
      <c r="N92" s="111"/>
      <c r="O92" s="111"/>
      <c r="P92" s="111"/>
      <c r="Q92" s="111"/>
      <c r="R92" s="111"/>
      <c r="S92" s="47" t="str">
        <f>IF(E92="","",VLOOKUP($E92,PODACI!$A:$C,3,0))</f>
        <v/>
      </c>
      <c r="T92" s="47" t="str">
        <f>IF(E92="","",VLOOKUP($E92,PODACI!$A:$D,4,0))</f>
        <v/>
      </c>
      <c r="U92" s="76" t="str">
        <f>IF(J92="","",VLOOKUP(J92,PODACI!$I:$J,2,0))</f>
        <v/>
      </c>
      <c r="V92" s="76" t="str">
        <f>IF(K92="","",VLOOKUP(K92,PODACI!$I:$J,2,0))</f>
        <v/>
      </c>
      <c r="W92" s="76" t="str">
        <f>IF(L92="","",VLOOKUP(L92,PODACI!$I:$J,2,0))</f>
        <v/>
      </c>
      <c r="X92" s="76" t="str">
        <f>IF(M92="","",VLOOKUP(M92,PODACI!$I:$J,2,0))</f>
        <v/>
      </c>
      <c r="Y92" s="38" t="str">
        <f t="shared" si="2"/>
        <v xml:space="preserve">    </v>
      </c>
      <c r="Z92" s="47" t="e">
        <f>IF(I92="DA",1,IF(I92="NE",0,VLOOKUP(E92,PODACI!A:F,6,0)))</f>
        <v>#N/A</v>
      </c>
      <c r="AA92" s="26"/>
      <c r="AB92" s="26"/>
      <c r="AC92" s="26"/>
      <c r="AD92" s="26"/>
      <c r="AE92" s="26"/>
    </row>
    <row r="93" spans="1:31" ht="15" customHeight="1" x14ac:dyDescent="0.2">
      <c r="A93" s="38">
        <f t="shared" si="3"/>
        <v>0</v>
      </c>
      <c r="B93">
        <v>87</v>
      </c>
      <c r="C93" s="103"/>
      <c r="D93" s="104"/>
      <c r="E93" s="105"/>
      <c r="F93" s="106"/>
      <c r="G93" s="107"/>
      <c r="H93" s="108"/>
      <c r="I93" s="108"/>
      <c r="J93" s="109"/>
      <c r="K93" s="109"/>
      <c r="L93" s="110"/>
      <c r="M93" s="110"/>
      <c r="N93" s="111"/>
      <c r="O93" s="111"/>
      <c r="P93" s="111"/>
      <c r="Q93" s="111"/>
      <c r="R93" s="111"/>
      <c r="S93" s="47" t="str">
        <f>IF(E93="","",VLOOKUP($E93,PODACI!$A:$C,3,0))</f>
        <v/>
      </c>
      <c r="T93" s="47" t="str">
        <f>IF(E93="","",VLOOKUP($E93,PODACI!$A:$D,4,0))</f>
        <v/>
      </c>
      <c r="U93" s="76" t="str">
        <f>IF(J93="","",VLOOKUP(J93,PODACI!$I:$J,2,0))</f>
        <v/>
      </c>
      <c r="V93" s="76" t="str">
        <f>IF(K93="","",VLOOKUP(K93,PODACI!$I:$J,2,0))</f>
        <v/>
      </c>
      <c r="W93" s="76" t="str">
        <f>IF(L93="","",VLOOKUP(L93,PODACI!$I:$J,2,0))</f>
        <v/>
      </c>
      <c r="X93" s="76" t="str">
        <f>IF(M93="","",VLOOKUP(M93,PODACI!$I:$J,2,0))</f>
        <v/>
      </c>
      <c r="Y93" s="38" t="str">
        <f t="shared" si="2"/>
        <v xml:space="preserve">    </v>
      </c>
      <c r="Z93" s="47" t="e">
        <f>IF(I93="DA",1,IF(I93="NE",0,VLOOKUP(E93,PODACI!A:F,6,0)))</f>
        <v>#N/A</v>
      </c>
      <c r="AA93" s="26"/>
      <c r="AB93" s="26"/>
      <c r="AC93" s="26"/>
      <c r="AD93" s="26"/>
      <c r="AE93" s="26"/>
    </row>
    <row r="94" spans="1:31" ht="15" customHeight="1" x14ac:dyDescent="0.2">
      <c r="A94" s="38">
        <f t="shared" si="3"/>
        <v>0</v>
      </c>
      <c r="B94">
        <v>88</v>
      </c>
      <c r="C94" s="103"/>
      <c r="D94" s="104"/>
      <c r="E94" s="105"/>
      <c r="F94" s="106"/>
      <c r="G94" s="107"/>
      <c r="H94" s="108"/>
      <c r="I94" s="108"/>
      <c r="J94" s="109"/>
      <c r="K94" s="109"/>
      <c r="L94" s="110"/>
      <c r="M94" s="110"/>
      <c r="N94" s="111"/>
      <c r="O94" s="111"/>
      <c r="P94" s="111"/>
      <c r="Q94" s="111"/>
      <c r="R94" s="111"/>
      <c r="S94" s="47" t="str">
        <f>IF(E94="","",VLOOKUP($E94,PODACI!$A:$C,3,0))</f>
        <v/>
      </c>
      <c r="T94" s="47" t="str">
        <f>IF(E94="","",VLOOKUP($E94,PODACI!$A:$D,4,0))</f>
        <v/>
      </c>
      <c r="U94" s="76" t="str">
        <f>IF(J94="","",VLOOKUP(J94,PODACI!$I:$J,2,0))</f>
        <v/>
      </c>
      <c r="V94" s="76" t="str">
        <f>IF(K94="","",VLOOKUP(K94,PODACI!$I:$J,2,0))</f>
        <v/>
      </c>
      <c r="W94" s="76" t="str">
        <f>IF(L94="","",VLOOKUP(L94,PODACI!$I:$J,2,0))</f>
        <v/>
      </c>
      <c r="X94" s="76" t="str">
        <f>IF(M94="","",VLOOKUP(M94,PODACI!$I:$J,2,0))</f>
        <v/>
      </c>
      <c r="Y94" s="38" t="str">
        <f t="shared" si="2"/>
        <v xml:space="preserve">    </v>
      </c>
      <c r="Z94" s="47" t="e">
        <f>IF(I94="DA",1,IF(I94="NE",0,VLOOKUP(E94,PODACI!A:F,6,0)))</f>
        <v>#N/A</v>
      </c>
      <c r="AA94" s="26"/>
      <c r="AB94" s="26"/>
      <c r="AC94" s="26"/>
      <c r="AD94" s="26"/>
      <c r="AE94" s="26"/>
    </row>
    <row r="95" spans="1:31" ht="15" customHeight="1" x14ac:dyDescent="0.2">
      <c r="A95" s="38">
        <f t="shared" si="3"/>
        <v>0</v>
      </c>
      <c r="B95">
        <v>89</v>
      </c>
      <c r="C95" s="103"/>
      <c r="D95" s="104"/>
      <c r="E95" s="105"/>
      <c r="F95" s="106"/>
      <c r="G95" s="107"/>
      <c r="H95" s="108"/>
      <c r="I95" s="108"/>
      <c r="J95" s="109"/>
      <c r="K95" s="109"/>
      <c r="L95" s="110"/>
      <c r="M95" s="110"/>
      <c r="N95" s="111"/>
      <c r="O95" s="111"/>
      <c r="P95" s="111"/>
      <c r="Q95" s="111"/>
      <c r="R95" s="111"/>
      <c r="S95" s="47" t="str">
        <f>IF(E95="","",VLOOKUP($E95,PODACI!$A:$C,3,0))</f>
        <v/>
      </c>
      <c r="T95" s="47" t="str">
        <f>IF(E95="","",VLOOKUP($E95,PODACI!$A:$D,4,0))</f>
        <v/>
      </c>
      <c r="U95" s="76" t="str">
        <f>IF(J95="","",VLOOKUP(J95,PODACI!$I:$J,2,0))</f>
        <v/>
      </c>
      <c r="V95" s="76" t="str">
        <f>IF(K95="","",VLOOKUP(K95,PODACI!$I:$J,2,0))</f>
        <v/>
      </c>
      <c r="W95" s="76" t="str">
        <f>IF(L95="","",VLOOKUP(L95,PODACI!$I:$J,2,0))</f>
        <v/>
      </c>
      <c r="X95" s="76" t="str">
        <f>IF(M95="","",VLOOKUP(M95,PODACI!$I:$J,2,0))</f>
        <v/>
      </c>
      <c r="Y95" s="38" t="str">
        <f t="shared" si="2"/>
        <v xml:space="preserve">    </v>
      </c>
      <c r="Z95" s="47" t="e">
        <f>IF(I95="DA",1,IF(I95="NE",0,VLOOKUP(E95,PODACI!A:F,6,0)))</f>
        <v>#N/A</v>
      </c>
      <c r="AA95" s="26"/>
      <c r="AB95" s="26"/>
      <c r="AC95" s="26"/>
      <c r="AD95" s="26"/>
      <c r="AE95" s="26"/>
    </row>
    <row r="96" spans="1:31" ht="15" customHeight="1" x14ac:dyDescent="0.2">
      <c r="A96" s="38">
        <f t="shared" si="3"/>
        <v>0</v>
      </c>
      <c r="B96">
        <v>90</v>
      </c>
      <c r="C96" s="103"/>
      <c r="D96" s="104"/>
      <c r="E96" s="105"/>
      <c r="F96" s="106"/>
      <c r="G96" s="107"/>
      <c r="H96" s="108"/>
      <c r="I96" s="108"/>
      <c r="J96" s="109"/>
      <c r="K96" s="109"/>
      <c r="L96" s="110"/>
      <c r="M96" s="110"/>
      <c r="N96" s="111"/>
      <c r="O96" s="111"/>
      <c r="P96" s="111"/>
      <c r="Q96" s="111"/>
      <c r="R96" s="111"/>
      <c r="S96" s="47" t="str">
        <f>IF(E96="","",VLOOKUP($E96,PODACI!$A:$C,3,0))</f>
        <v/>
      </c>
      <c r="T96" s="47" t="str">
        <f>IF(E96="","",VLOOKUP($E96,PODACI!$A:$D,4,0))</f>
        <v/>
      </c>
      <c r="U96" s="76" t="str">
        <f>IF(J96="","",VLOOKUP(J96,PODACI!$I:$J,2,0))</f>
        <v/>
      </c>
      <c r="V96" s="76" t="str">
        <f>IF(K96="","",VLOOKUP(K96,PODACI!$I:$J,2,0))</f>
        <v/>
      </c>
      <c r="W96" s="76" t="str">
        <f>IF(L96="","",VLOOKUP(L96,PODACI!$I:$J,2,0))</f>
        <v/>
      </c>
      <c r="X96" s="76" t="str">
        <f>IF(M96="","",VLOOKUP(M96,PODACI!$I:$J,2,0))</f>
        <v/>
      </c>
      <c r="Y96" s="38" t="str">
        <f t="shared" si="2"/>
        <v xml:space="preserve">    </v>
      </c>
      <c r="Z96" s="47" t="e">
        <f>IF(I96="DA",1,IF(I96="NE",0,VLOOKUP(E96,PODACI!A:F,6,0)))</f>
        <v>#N/A</v>
      </c>
      <c r="AA96" s="26"/>
      <c r="AB96" s="26"/>
      <c r="AC96" s="26"/>
      <c r="AD96" s="26"/>
      <c r="AE96" s="26"/>
    </row>
    <row r="97" spans="1:31" ht="15" customHeight="1" x14ac:dyDescent="0.2">
      <c r="A97" s="38">
        <f t="shared" si="3"/>
        <v>0</v>
      </c>
      <c r="B97">
        <v>91</v>
      </c>
      <c r="C97" s="103"/>
      <c r="D97" s="104"/>
      <c r="E97" s="105"/>
      <c r="F97" s="106"/>
      <c r="G97" s="107"/>
      <c r="H97" s="108"/>
      <c r="I97" s="108"/>
      <c r="J97" s="109"/>
      <c r="K97" s="109"/>
      <c r="L97" s="110"/>
      <c r="M97" s="110"/>
      <c r="N97" s="111"/>
      <c r="O97" s="111"/>
      <c r="P97" s="111"/>
      <c r="Q97" s="111"/>
      <c r="R97" s="111"/>
      <c r="S97" s="47" t="str">
        <f>IF(E97="","",VLOOKUP($E97,PODACI!$A:$C,3,0))</f>
        <v/>
      </c>
      <c r="T97" s="47" t="str">
        <f>IF(E97="","",VLOOKUP($E97,PODACI!$A:$D,4,0))</f>
        <v/>
      </c>
      <c r="U97" s="76" t="str">
        <f>IF(J97="","",VLOOKUP(J97,PODACI!$I:$J,2,0))</f>
        <v/>
      </c>
      <c r="V97" s="76" t="str">
        <f>IF(K97="","",VLOOKUP(K97,PODACI!$I:$J,2,0))</f>
        <v/>
      </c>
      <c r="W97" s="76" t="str">
        <f>IF(L97="","",VLOOKUP(L97,PODACI!$I:$J,2,0))</f>
        <v/>
      </c>
      <c r="X97" s="76" t="str">
        <f>IF(M97="","",VLOOKUP(M97,PODACI!$I:$J,2,0))</f>
        <v/>
      </c>
      <c r="Y97" s="38" t="str">
        <f t="shared" si="2"/>
        <v xml:space="preserve">    </v>
      </c>
      <c r="Z97" s="47" t="e">
        <f>IF(I97="DA",1,IF(I97="NE",0,VLOOKUP(E97,PODACI!A:F,6,0)))</f>
        <v>#N/A</v>
      </c>
      <c r="AA97" s="26"/>
      <c r="AB97" s="26"/>
      <c r="AC97" s="26"/>
      <c r="AD97" s="26"/>
      <c r="AE97" s="26"/>
    </row>
    <row r="98" spans="1:31" ht="15" customHeight="1" x14ac:dyDescent="0.2">
      <c r="A98" s="38">
        <f t="shared" si="3"/>
        <v>0</v>
      </c>
      <c r="B98">
        <v>92</v>
      </c>
      <c r="C98" s="103"/>
      <c r="D98" s="104"/>
      <c r="E98" s="105"/>
      <c r="F98" s="106"/>
      <c r="G98" s="107"/>
      <c r="H98" s="108"/>
      <c r="I98" s="108"/>
      <c r="J98" s="109"/>
      <c r="K98" s="109"/>
      <c r="L98" s="110"/>
      <c r="M98" s="110"/>
      <c r="N98" s="111"/>
      <c r="O98" s="111"/>
      <c r="P98" s="111"/>
      <c r="Q98" s="111"/>
      <c r="R98" s="111"/>
      <c r="S98" s="47" t="str">
        <f>IF(E98="","",VLOOKUP($E98,PODACI!$A:$C,3,0))</f>
        <v/>
      </c>
      <c r="T98" s="47" t="str">
        <f>IF(E98="","",VLOOKUP($E98,PODACI!$A:$D,4,0))</f>
        <v/>
      </c>
      <c r="U98" s="76" t="str">
        <f>IF(J98="","",VLOOKUP(J98,PODACI!$I:$J,2,0))</f>
        <v/>
      </c>
      <c r="V98" s="76" t="str">
        <f>IF(K98="","",VLOOKUP(K98,PODACI!$I:$J,2,0))</f>
        <v/>
      </c>
      <c r="W98" s="76" t="str">
        <f>IF(L98="","",VLOOKUP(L98,PODACI!$I:$J,2,0))</f>
        <v/>
      </c>
      <c r="X98" s="76" t="str">
        <f>IF(M98="","",VLOOKUP(M98,PODACI!$I:$J,2,0))</f>
        <v/>
      </c>
      <c r="Y98" s="38" t="str">
        <f t="shared" si="2"/>
        <v xml:space="preserve">    </v>
      </c>
      <c r="Z98" s="47" t="e">
        <f>IF(I98="DA",1,IF(I98="NE",0,VLOOKUP(E98,PODACI!A:F,6,0)))</f>
        <v>#N/A</v>
      </c>
      <c r="AA98" s="26"/>
      <c r="AB98" s="26"/>
      <c r="AC98" s="26"/>
      <c r="AD98" s="26"/>
      <c r="AE98" s="26"/>
    </row>
    <row r="99" spans="1:31" ht="15" customHeight="1" x14ac:dyDescent="0.2">
      <c r="A99" s="38">
        <f t="shared" si="3"/>
        <v>0</v>
      </c>
      <c r="B99">
        <v>93</v>
      </c>
      <c r="C99" s="103"/>
      <c r="D99" s="104"/>
      <c r="E99" s="105"/>
      <c r="F99" s="106"/>
      <c r="G99" s="107"/>
      <c r="H99" s="108"/>
      <c r="I99" s="108"/>
      <c r="J99" s="109"/>
      <c r="K99" s="109"/>
      <c r="L99" s="110"/>
      <c r="M99" s="110"/>
      <c r="N99" s="111"/>
      <c r="O99" s="111"/>
      <c r="P99" s="111"/>
      <c r="Q99" s="111"/>
      <c r="R99" s="111"/>
      <c r="S99" s="47" t="str">
        <f>IF(E99="","",VLOOKUP($E99,PODACI!$A:$C,3,0))</f>
        <v/>
      </c>
      <c r="T99" s="47" t="str">
        <f>IF(E99="","",VLOOKUP($E99,PODACI!$A:$D,4,0))</f>
        <v/>
      </c>
      <c r="U99" s="76" t="str">
        <f>IF(J99="","",VLOOKUP(J99,PODACI!$I:$J,2,0))</f>
        <v/>
      </c>
      <c r="V99" s="76" t="str">
        <f>IF(K99="","",VLOOKUP(K99,PODACI!$I:$J,2,0))</f>
        <v/>
      </c>
      <c r="W99" s="76" t="str">
        <f>IF(L99="","",VLOOKUP(L99,PODACI!$I:$J,2,0))</f>
        <v/>
      </c>
      <c r="X99" s="76" t="str">
        <f>IF(M99="","",VLOOKUP(M99,PODACI!$I:$J,2,0))</f>
        <v/>
      </c>
      <c r="Y99" s="38" t="str">
        <f t="shared" si="2"/>
        <v xml:space="preserve">    </v>
      </c>
      <c r="Z99" s="47" t="e">
        <f>IF(I99="DA",1,IF(I99="NE",0,VLOOKUP(E99,PODACI!A:F,6,0)))</f>
        <v>#N/A</v>
      </c>
      <c r="AA99" s="26"/>
      <c r="AB99" s="26"/>
      <c r="AC99" s="26"/>
      <c r="AD99" s="26"/>
      <c r="AE99" s="26"/>
    </row>
    <row r="100" spans="1:31" ht="15" customHeight="1" x14ac:dyDescent="0.2">
      <c r="A100" s="38">
        <f t="shared" si="3"/>
        <v>0</v>
      </c>
      <c r="B100">
        <v>94</v>
      </c>
      <c r="C100" s="103"/>
      <c r="D100" s="104"/>
      <c r="E100" s="105"/>
      <c r="F100" s="106"/>
      <c r="G100" s="107"/>
      <c r="H100" s="108"/>
      <c r="I100" s="108"/>
      <c r="J100" s="109"/>
      <c r="K100" s="109"/>
      <c r="L100" s="110"/>
      <c r="M100" s="110"/>
      <c r="N100" s="111"/>
      <c r="O100" s="111"/>
      <c r="P100" s="111"/>
      <c r="Q100" s="111"/>
      <c r="R100" s="111"/>
      <c r="S100" s="47" t="str">
        <f>IF(E100="","",VLOOKUP($E100,PODACI!$A:$C,3,0))</f>
        <v/>
      </c>
      <c r="T100" s="47" t="str">
        <f>IF(E100="","",VLOOKUP($E100,PODACI!$A:$D,4,0))</f>
        <v/>
      </c>
      <c r="U100" s="76" t="str">
        <f>IF(J100="","",VLOOKUP(J100,PODACI!$I:$J,2,0))</f>
        <v/>
      </c>
      <c r="V100" s="76" t="str">
        <f>IF(K100="","",VLOOKUP(K100,PODACI!$I:$J,2,0))</f>
        <v/>
      </c>
      <c r="W100" s="76" t="str">
        <f>IF(L100="","",VLOOKUP(L100,PODACI!$I:$J,2,0))</f>
        <v/>
      </c>
      <c r="X100" s="76" t="str">
        <f>IF(M100="","",VLOOKUP(M100,PODACI!$I:$J,2,0))</f>
        <v/>
      </c>
      <c r="Y100" s="38" t="str">
        <f t="shared" si="2"/>
        <v xml:space="preserve">    </v>
      </c>
      <c r="Z100" s="47" t="e">
        <f>IF(I100="DA",1,IF(I100="NE",0,VLOOKUP(E100,PODACI!A:F,6,0)))</f>
        <v>#N/A</v>
      </c>
      <c r="AA100" s="26"/>
      <c r="AB100" s="26"/>
      <c r="AC100" s="26"/>
      <c r="AD100" s="26"/>
      <c r="AE100" s="26"/>
    </row>
    <row r="101" spans="1:31" ht="15" customHeight="1" x14ac:dyDescent="0.2">
      <c r="A101" s="38">
        <f t="shared" si="3"/>
        <v>0</v>
      </c>
      <c r="B101">
        <v>95</v>
      </c>
      <c r="C101" s="103"/>
      <c r="D101" s="104"/>
      <c r="E101" s="105"/>
      <c r="F101" s="106"/>
      <c r="G101" s="107"/>
      <c r="H101" s="108"/>
      <c r="I101" s="108"/>
      <c r="J101" s="109"/>
      <c r="K101" s="109"/>
      <c r="L101" s="110"/>
      <c r="M101" s="110"/>
      <c r="N101" s="111"/>
      <c r="O101" s="111"/>
      <c r="P101" s="111"/>
      <c r="Q101" s="111"/>
      <c r="R101" s="111"/>
      <c r="S101" s="47" t="str">
        <f>IF(E101="","",VLOOKUP($E101,PODACI!$A:$C,3,0))</f>
        <v/>
      </c>
      <c r="T101" s="47" t="str">
        <f>IF(E101="","",VLOOKUP($E101,PODACI!$A:$D,4,0))</f>
        <v/>
      </c>
      <c r="U101" s="76" t="str">
        <f>IF(J101="","",VLOOKUP(J101,PODACI!$I:$J,2,0))</f>
        <v/>
      </c>
      <c r="V101" s="76" t="str">
        <f>IF(K101="","",VLOOKUP(K101,PODACI!$I:$J,2,0))</f>
        <v/>
      </c>
      <c r="W101" s="76" t="str">
        <f>IF(L101="","",VLOOKUP(L101,PODACI!$I:$J,2,0))</f>
        <v/>
      </c>
      <c r="X101" s="76" t="str">
        <f>IF(M101="","",VLOOKUP(M101,PODACI!$I:$J,2,0))</f>
        <v/>
      </c>
      <c r="Y101" s="38" t="str">
        <f t="shared" si="2"/>
        <v xml:space="preserve">    </v>
      </c>
      <c r="Z101" s="47" t="e">
        <f>IF(I101="DA",1,IF(I101="NE",0,VLOOKUP(E101,PODACI!A:F,6,0)))</f>
        <v>#N/A</v>
      </c>
      <c r="AA101" s="26"/>
      <c r="AB101" s="26"/>
      <c r="AC101" s="26"/>
      <c r="AD101" s="26"/>
      <c r="AE101" s="26"/>
    </row>
    <row r="102" spans="1:31" ht="15" customHeight="1" x14ac:dyDescent="0.2">
      <c r="A102" s="38">
        <f t="shared" si="3"/>
        <v>0</v>
      </c>
      <c r="B102">
        <v>96</v>
      </c>
      <c r="C102" s="103"/>
      <c r="D102" s="104"/>
      <c r="E102" s="105"/>
      <c r="F102" s="106"/>
      <c r="G102" s="107"/>
      <c r="H102" s="108"/>
      <c r="I102" s="108"/>
      <c r="J102" s="109"/>
      <c r="K102" s="109"/>
      <c r="L102" s="110"/>
      <c r="M102" s="110"/>
      <c r="N102" s="111"/>
      <c r="O102" s="111"/>
      <c r="P102" s="111"/>
      <c r="Q102" s="111"/>
      <c r="R102" s="111"/>
      <c r="S102" s="47" t="str">
        <f>IF(E102="","",VLOOKUP($E102,PODACI!$A:$C,3,0))</f>
        <v/>
      </c>
      <c r="T102" s="47" t="str">
        <f>IF(E102="","",VLOOKUP($E102,PODACI!$A:$D,4,0))</f>
        <v/>
      </c>
      <c r="U102" s="76" t="str">
        <f>IF(J102="","",VLOOKUP(J102,PODACI!$I:$J,2,0))</f>
        <v/>
      </c>
      <c r="V102" s="76" t="str">
        <f>IF(K102="","",VLOOKUP(K102,PODACI!$I:$J,2,0))</f>
        <v/>
      </c>
      <c r="W102" s="76" t="str">
        <f>IF(L102="","",VLOOKUP(L102,PODACI!$I:$J,2,0))</f>
        <v/>
      </c>
      <c r="X102" s="76" t="str">
        <f>IF(M102="","",VLOOKUP(M102,PODACI!$I:$J,2,0))</f>
        <v/>
      </c>
      <c r="Y102" s="38" t="str">
        <f t="shared" si="2"/>
        <v xml:space="preserve">    </v>
      </c>
      <c r="Z102" s="47" t="e">
        <f>IF(I102="DA",1,IF(I102="NE",0,VLOOKUP(E102,PODACI!A:F,6,0)))</f>
        <v>#N/A</v>
      </c>
      <c r="AA102" s="26"/>
      <c r="AB102" s="26"/>
      <c r="AC102" s="26"/>
      <c r="AD102" s="26"/>
      <c r="AE102" s="26"/>
    </row>
    <row r="103" spans="1:31" ht="15" customHeight="1" x14ac:dyDescent="0.2">
      <c r="A103" s="38">
        <f t="shared" si="3"/>
        <v>0</v>
      </c>
      <c r="B103">
        <v>97</v>
      </c>
      <c r="C103" s="103"/>
      <c r="D103" s="104"/>
      <c r="E103" s="105"/>
      <c r="F103" s="106"/>
      <c r="G103" s="107"/>
      <c r="H103" s="108"/>
      <c r="I103" s="108"/>
      <c r="J103" s="109"/>
      <c r="K103" s="109"/>
      <c r="L103" s="110"/>
      <c r="M103" s="110"/>
      <c r="N103" s="111"/>
      <c r="O103" s="111"/>
      <c r="P103" s="111"/>
      <c r="Q103" s="111"/>
      <c r="R103" s="111"/>
      <c r="S103" s="47" t="str">
        <f>IF(E103="","",VLOOKUP($E103,PODACI!$A:$C,3,0))</f>
        <v/>
      </c>
      <c r="T103" s="47" t="str">
        <f>IF(E103="","",VLOOKUP($E103,PODACI!$A:$D,4,0))</f>
        <v/>
      </c>
      <c r="U103" s="76" t="str">
        <f>IF(J103="","",VLOOKUP(J103,PODACI!$I:$J,2,0))</f>
        <v/>
      </c>
      <c r="V103" s="76" t="str">
        <f>IF(K103="","",VLOOKUP(K103,PODACI!$I:$J,2,0))</f>
        <v/>
      </c>
      <c r="W103" s="76" t="str">
        <f>IF(L103="","",VLOOKUP(L103,PODACI!$I:$J,2,0))</f>
        <v/>
      </c>
      <c r="X103" s="76" t="str">
        <f>IF(M103="","",VLOOKUP(M103,PODACI!$I:$J,2,0))</f>
        <v/>
      </c>
      <c r="Y103" s="38" t="str">
        <f t="shared" si="2"/>
        <v xml:space="preserve">    </v>
      </c>
      <c r="Z103" s="47" t="e">
        <f>IF(I103="DA",1,IF(I103="NE",0,VLOOKUP(E103,PODACI!A:F,6,0)))</f>
        <v>#N/A</v>
      </c>
      <c r="AA103" s="26"/>
      <c r="AB103" s="26"/>
      <c r="AC103" s="26"/>
      <c r="AD103" s="26"/>
      <c r="AE103" s="26"/>
    </row>
    <row r="104" spans="1:31" ht="15" customHeight="1" x14ac:dyDescent="0.2">
      <c r="A104" s="38">
        <f t="shared" si="3"/>
        <v>0</v>
      </c>
      <c r="B104">
        <v>98</v>
      </c>
      <c r="C104" s="103"/>
      <c r="D104" s="104"/>
      <c r="E104" s="105"/>
      <c r="F104" s="106"/>
      <c r="G104" s="107"/>
      <c r="H104" s="108"/>
      <c r="I104" s="108"/>
      <c r="J104" s="109"/>
      <c r="K104" s="109"/>
      <c r="L104" s="110"/>
      <c r="M104" s="110"/>
      <c r="N104" s="111"/>
      <c r="O104" s="111"/>
      <c r="P104" s="111"/>
      <c r="Q104" s="111"/>
      <c r="R104" s="111"/>
      <c r="S104" s="47" t="str">
        <f>IF(E104="","",VLOOKUP($E104,PODACI!$A:$C,3,0))</f>
        <v/>
      </c>
      <c r="T104" s="47" t="str">
        <f>IF(E104="","",VLOOKUP($E104,PODACI!$A:$D,4,0))</f>
        <v/>
      </c>
      <c r="U104" s="76" t="str">
        <f>IF(J104="","",VLOOKUP(J104,PODACI!$I:$J,2,0))</f>
        <v/>
      </c>
      <c r="V104" s="76" t="str">
        <f>IF(K104="","",VLOOKUP(K104,PODACI!$I:$J,2,0))</f>
        <v/>
      </c>
      <c r="W104" s="76" t="str">
        <f>IF(L104="","",VLOOKUP(L104,PODACI!$I:$J,2,0))</f>
        <v/>
      </c>
      <c r="X104" s="76" t="str">
        <f>IF(M104="","",VLOOKUP(M104,PODACI!$I:$J,2,0))</f>
        <v/>
      </c>
      <c r="Y104" s="38" t="str">
        <f t="shared" si="2"/>
        <v xml:space="preserve">    </v>
      </c>
      <c r="Z104" s="47" t="e">
        <f>IF(I104="DA",1,IF(I104="NE",0,VLOOKUP(E104,PODACI!A:F,6,0)))</f>
        <v>#N/A</v>
      </c>
      <c r="AA104" s="26"/>
      <c r="AB104" s="26"/>
      <c r="AC104" s="26"/>
      <c r="AD104" s="26"/>
      <c r="AE104" s="26"/>
    </row>
    <row r="105" spans="1:31" ht="15" customHeight="1" x14ac:dyDescent="0.2">
      <c r="A105" s="38">
        <f t="shared" si="3"/>
        <v>0</v>
      </c>
      <c r="B105">
        <v>99</v>
      </c>
      <c r="C105" s="103"/>
      <c r="D105" s="104"/>
      <c r="E105" s="105"/>
      <c r="F105" s="106"/>
      <c r="G105" s="107"/>
      <c r="H105" s="108"/>
      <c r="I105" s="108"/>
      <c r="J105" s="109"/>
      <c r="K105" s="109"/>
      <c r="L105" s="110"/>
      <c r="M105" s="110"/>
      <c r="N105" s="111"/>
      <c r="O105" s="111"/>
      <c r="P105" s="111"/>
      <c r="Q105" s="111"/>
      <c r="R105" s="111"/>
      <c r="S105" s="47" t="str">
        <f>IF(E105="","",VLOOKUP($E105,PODACI!$A:$C,3,0))</f>
        <v/>
      </c>
      <c r="T105" s="47" t="str">
        <f>IF(E105="","",VLOOKUP($E105,PODACI!$A:$D,4,0))</f>
        <v/>
      </c>
      <c r="U105" s="76" t="str">
        <f>IF(J105="","",VLOOKUP(J105,PODACI!$I:$J,2,0))</f>
        <v/>
      </c>
      <c r="V105" s="76" t="str">
        <f>IF(K105="","",VLOOKUP(K105,PODACI!$I:$J,2,0))</f>
        <v/>
      </c>
      <c r="W105" s="76" t="str">
        <f>IF(L105="","",VLOOKUP(L105,PODACI!$I:$J,2,0))</f>
        <v/>
      </c>
      <c r="X105" s="76" t="str">
        <f>IF(M105="","",VLOOKUP(M105,PODACI!$I:$J,2,0))</f>
        <v/>
      </c>
      <c r="Y105" s="38" t="str">
        <f t="shared" si="2"/>
        <v xml:space="preserve">    </v>
      </c>
      <c r="Z105" s="47" t="e">
        <f>IF(I105="DA",1,IF(I105="NE",0,VLOOKUP(E105,PODACI!A:F,6,0)))</f>
        <v>#N/A</v>
      </c>
      <c r="AA105" s="26"/>
      <c r="AB105" s="26"/>
      <c r="AC105" s="26"/>
      <c r="AD105" s="26"/>
      <c r="AE105" s="26"/>
    </row>
    <row r="106" spans="1:31" ht="15" customHeight="1" x14ac:dyDescent="0.2">
      <c r="A106" s="38">
        <f t="shared" si="3"/>
        <v>0</v>
      </c>
      <c r="B106">
        <v>100</v>
      </c>
      <c r="C106" s="103"/>
      <c r="D106" s="104"/>
      <c r="E106" s="105"/>
      <c r="F106" s="106"/>
      <c r="G106" s="107"/>
      <c r="H106" s="108"/>
      <c r="I106" s="108"/>
      <c r="J106" s="109"/>
      <c r="K106" s="109"/>
      <c r="L106" s="110"/>
      <c r="M106" s="110"/>
      <c r="N106" s="111"/>
      <c r="O106" s="111"/>
      <c r="P106" s="111"/>
      <c r="Q106" s="111"/>
      <c r="R106" s="111"/>
      <c r="S106" s="47" t="str">
        <f>IF(E106="","",VLOOKUP($E106,PODACI!$A:$C,3,0))</f>
        <v/>
      </c>
      <c r="T106" s="47" t="str">
        <f>IF(E106="","",VLOOKUP($E106,PODACI!$A:$D,4,0))</f>
        <v/>
      </c>
      <c r="U106" s="76" t="str">
        <f>IF(J106="","",VLOOKUP(J106,PODACI!$I:$J,2,0))</f>
        <v/>
      </c>
      <c r="V106" s="76" t="str">
        <f>IF(K106="","",VLOOKUP(K106,PODACI!$I:$J,2,0))</f>
        <v/>
      </c>
      <c r="W106" s="76" t="str">
        <f>IF(L106="","",VLOOKUP(L106,PODACI!$I:$J,2,0))</f>
        <v/>
      </c>
      <c r="X106" s="76" t="str">
        <f>IF(M106="","",VLOOKUP(M106,PODACI!$I:$J,2,0))</f>
        <v/>
      </c>
      <c r="Y106" s="38" t="str">
        <f t="shared" si="2"/>
        <v xml:space="preserve">    </v>
      </c>
      <c r="Z106" s="47" t="e">
        <f>IF(I106="DA",1,IF(I106="NE",0,VLOOKUP(E106,PODACI!A:F,6,0)))</f>
        <v>#N/A</v>
      </c>
      <c r="AA106" s="26"/>
      <c r="AB106" s="26"/>
      <c r="AC106" s="26"/>
      <c r="AD106" s="26"/>
      <c r="AE106" s="26"/>
    </row>
    <row r="107" spans="1:31" ht="15" customHeight="1" x14ac:dyDescent="0.2">
      <c r="A107" s="38">
        <f t="shared" si="3"/>
        <v>0</v>
      </c>
      <c r="B107">
        <v>101</v>
      </c>
      <c r="C107" s="103"/>
      <c r="D107" s="104"/>
      <c r="E107" s="105"/>
      <c r="F107" s="106"/>
      <c r="G107" s="107"/>
      <c r="H107" s="108"/>
      <c r="I107" s="108"/>
      <c r="J107" s="109"/>
      <c r="K107" s="109"/>
      <c r="L107" s="110"/>
      <c r="M107" s="110"/>
      <c r="N107" s="111"/>
      <c r="O107" s="111"/>
      <c r="P107" s="111"/>
      <c r="Q107" s="111"/>
      <c r="R107" s="111"/>
      <c r="S107" s="47" t="str">
        <f>IF(E107="","",VLOOKUP($E107,PODACI!$A:$C,3,0))</f>
        <v/>
      </c>
      <c r="T107" s="47" t="str">
        <f>IF(E107="","",VLOOKUP($E107,PODACI!$A:$D,4,0))</f>
        <v/>
      </c>
      <c r="U107" s="76" t="str">
        <f>IF(J107="","",VLOOKUP(J107,PODACI!$I:$J,2,0))</f>
        <v/>
      </c>
      <c r="V107" s="76" t="str">
        <f>IF(K107="","",VLOOKUP(K107,PODACI!$I:$J,2,0))</f>
        <v/>
      </c>
      <c r="W107" s="76" t="str">
        <f>IF(L107="","",VLOOKUP(L107,PODACI!$I:$J,2,0))</f>
        <v/>
      </c>
      <c r="X107" s="76" t="str">
        <f>IF(M107="","",VLOOKUP(M107,PODACI!$I:$J,2,0))</f>
        <v/>
      </c>
      <c r="Y107" s="38" t="str">
        <f t="shared" si="2"/>
        <v xml:space="preserve">    </v>
      </c>
      <c r="Z107" s="47" t="e">
        <f>IF(I107="DA",1,IF(I107="NE",0,VLOOKUP(E107,PODACI!A:F,6,0)))</f>
        <v>#N/A</v>
      </c>
      <c r="AA107" s="26"/>
      <c r="AB107" s="26"/>
      <c r="AC107" s="26"/>
      <c r="AD107" s="26"/>
      <c r="AE107" s="26"/>
    </row>
    <row r="108" spans="1:31" ht="15" customHeight="1" x14ac:dyDescent="0.2">
      <c r="A108" s="38">
        <f t="shared" si="3"/>
        <v>0</v>
      </c>
      <c r="B108">
        <v>102</v>
      </c>
      <c r="C108" s="103"/>
      <c r="D108" s="104"/>
      <c r="E108" s="105"/>
      <c r="F108" s="106"/>
      <c r="G108" s="107"/>
      <c r="H108" s="108"/>
      <c r="I108" s="108"/>
      <c r="J108" s="109"/>
      <c r="K108" s="109"/>
      <c r="L108" s="110"/>
      <c r="M108" s="110"/>
      <c r="N108" s="111"/>
      <c r="O108" s="111"/>
      <c r="P108" s="111"/>
      <c r="Q108" s="111"/>
      <c r="R108" s="111"/>
      <c r="S108" s="47" t="str">
        <f>IF(E108="","",VLOOKUP($E108,PODACI!$A:$C,3,0))</f>
        <v/>
      </c>
      <c r="T108" s="47" t="str">
        <f>IF(E108="","",VLOOKUP($E108,PODACI!$A:$D,4,0))</f>
        <v/>
      </c>
      <c r="U108" s="76" t="str">
        <f>IF(J108="","",VLOOKUP(J108,PODACI!$I:$J,2,0))</f>
        <v/>
      </c>
      <c r="V108" s="76" t="str">
        <f>IF(K108="","",VLOOKUP(K108,PODACI!$I:$J,2,0))</f>
        <v/>
      </c>
      <c r="W108" s="76" t="str">
        <f>IF(L108="","",VLOOKUP(L108,PODACI!$I:$J,2,0))</f>
        <v/>
      </c>
      <c r="X108" s="76" t="str">
        <f>IF(M108="","",VLOOKUP(M108,PODACI!$I:$J,2,0))</f>
        <v/>
      </c>
      <c r="Y108" s="38" t="str">
        <f t="shared" si="2"/>
        <v xml:space="preserve">    </v>
      </c>
      <c r="Z108" s="47" t="e">
        <f>IF(I108="DA",1,IF(I108="NE",0,VLOOKUP(E108,PODACI!A:F,6,0)))</f>
        <v>#N/A</v>
      </c>
      <c r="AA108" s="26"/>
      <c r="AB108" s="26"/>
      <c r="AC108" s="26"/>
      <c r="AD108" s="26"/>
      <c r="AE108" s="26"/>
    </row>
    <row r="109" spans="1:31" ht="15" customHeight="1" x14ac:dyDescent="0.2">
      <c r="A109" s="38">
        <f t="shared" si="3"/>
        <v>0</v>
      </c>
      <c r="B109">
        <v>103</v>
      </c>
      <c r="C109" s="103"/>
      <c r="D109" s="104"/>
      <c r="E109" s="105"/>
      <c r="F109" s="106"/>
      <c r="G109" s="107"/>
      <c r="H109" s="108"/>
      <c r="I109" s="108"/>
      <c r="J109" s="109"/>
      <c r="K109" s="109"/>
      <c r="L109" s="110"/>
      <c r="M109" s="110"/>
      <c r="N109" s="111"/>
      <c r="O109" s="111"/>
      <c r="P109" s="111"/>
      <c r="Q109" s="111"/>
      <c r="R109" s="111"/>
      <c r="S109" s="47" t="str">
        <f>IF(E109="","",VLOOKUP($E109,PODACI!$A:$C,3,0))</f>
        <v/>
      </c>
      <c r="T109" s="47" t="str">
        <f>IF(E109="","",VLOOKUP($E109,PODACI!$A:$D,4,0))</f>
        <v/>
      </c>
      <c r="U109" s="76" t="str">
        <f>IF(J109="","",VLOOKUP(J109,PODACI!$I:$J,2,0))</f>
        <v/>
      </c>
      <c r="V109" s="76" t="str">
        <f>IF(K109="","",VLOOKUP(K109,PODACI!$I:$J,2,0))</f>
        <v/>
      </c>
      <c r="W109" s="76" t="str">
        <f>IF(L109="","",VLOOKUP(L109,PODACI!$I:$J,2,0))</f>
        <v/>
      </c>
      <c r="X109" s="76" t="str">
        <f>IF(M109="","",VLOOKUP(M109,PODACI!$I:$J,2,0))</f>
        <v/>
      </c>
      <c r="Y109" s="38" t="str">
        <f t="shared" si="2"/>
        <v xml:space="preserve">    </v>
      </c>
      <c r="Z109" s="47" t="e">
        <f>IF(I109="DA",1,IF(I109="NE",0,VLOOKUP(E109,PODACI!A:F,6,0)))</f>
        <v>#N/A</v>
      </c>
      <c r="AA109" s="26"/>
      <c r="AB109" s="26"/>
      <c r="AC109" s="26"/>
      <c r="AD109" s="26"/>
      <c r="AE109" s="26"/>
    </row>
    <row r="110" spans="1:31" ht="15" customHeight="1" x14ac:dyDescent="0.2">
      <c r="A110" s="38">
        <f t="shared" si="3"/>
        <v>0</v>
      </c>
      <c r="B110">
        <v>104</v>
      </c>
      <c r="C110" s="103"/>
      <c r="D110" s="104"/>
      <c r="E110" s="105"/>
      <c r="F110" s="106"/>
      <c r="G110" s="107"/>
      <c r="H110" s="108"/>
      <c r="I110" s="108"/>
      <c r="J110" s="109"/>
      <c r="K110" s="109"/>
      <c r="L110" s="110"/>
      <c r="M110" s="110"/>
      <c r="N110" s="111"/>
      <c r="O110" s="111"/>
      <c r="P110" s="111"/>
      <c r="Q110" s="111"/>
      <c r="R110" s="111"/>
      <c r="S110" s="47" t="str">
        <f>IF(E110="","",VLOOKUP($E110,PODACI!$A:$C,3,0))</f>
        <v/>
      </c>
      <c r="T110" s="47" t="str">
        <f>IF(E110="","",VLOOKUP($E110,PODACI!$A:$D,4,0))</f>
        <v/>
      </c>
      <c r="U110" s="76" t="str">
        <f>IF(J110="","",VLOOKUP(J110,PODACI!$I:$J,2,0))</f>
        <v/>
      </c>
      <c r="V110" s="76" t="str">
        <f>IF(K110="","",VLOOKUP(K110,PODACI!$I:$J,2,0))</f>
        <v/>
      </c>
      <c r="W110" s="76" t="str">
        <f>IF(L110="","",VLOOKUP(L110,PODACI!$I:$J,2,0))</f>
        <v/>
      </c>
      <c r="X110" s="76" t="str">
        <f>IF(M110="","",VLOOKUP(M110,PODACI!$I:$J,2,0))</f>
        <v/>
      </c>
      <c r="Y110" s="38" t="str">
        <f t="shared" si="2"/>
        <v xml:space="preserve">    </v>
      </c>
      <c r="Z110" s="47" t="e">
        <f>IF(I110="DA",1,IF(I110="NE",0,VLOOKUP(E110,PODACI!A:F,6,0)))</f>
        <v>#N/A</v>
      </c>
      <c r="AA110" s="26"/>
      <c r="AB110" s="26"/>
      <c r="AC110" s="26"/>
      <c r="AD110" s="26"/>
      <c r="AE110" s="26"/>
    </row>
    <row r="111" spans="1:31" ht="15" customHeight="1" x14ac:dyDescent="0.2">
      <c r="A111" s="38">
        <f t="shared" si="3"/>
        <v>0</v>
      </c>
      <c r="B111">
        <v>105</v>
      </c>
      <c r="C111" s="103"/>
      <c r="D111" s="104"/>
      <c r="E111" s="105"/>
      <c r="F111" s="106"/>
      <c r="G111" s="107"/>
      <c r="H111" s="108"/>
      <c r="I111" s="108"/>
      <c r="J111" s="109"/>
      <c r="K111" s="109"/>
      <c r="L111" s="110"/>
      <c r="M111" s="110"/>
      <c r="N111" s="111"/>
      <c r="O111" s="111"/>
      <c r="P111" s="111"/>
      <c r="Q111" s="111"/>
      <c r="R111" s="111"/>
      <c r="S111" s="47" t="str">
        <f>IF(E111="","",VLOOKUP($E111,PODACI!$A:$C,3,0))</f>
        <v/>
      </c>
      <c r="T111" s="47" t="str">
        <f>IF(E111="","",VLOOKUP($E111,PODACI!$A:$D,4,0))</f>
        <v/>
      </c>
      <c r="U111" s="76" t="str">
        <f>IF(J111="","",VLOOKUP(J111,PODACI!$I:$J,2,0))</f>
        <v/>
      </c>
      <c r="V111" s="76" t="str">
        <f>IF(K111="","",VLOOKUP(K111,PODACI!$I:$J,2,0))</f>
        <v/>
      </c>
      <c r="W111" s="76" t="str">
        <f>IF(L111="","",VLOOKUP(L111,PODACI!$I:$J,2,0))</f>
        <v/>
      </c>
      <c r="X111" s="76" t="str">
        <f>IF(M111="","",VLOOKUP(M111,PODACI!$I:$J,2,0))</f>
        <v/>
      </c>
      <c r="Y111" s="38" t="str">
        <f t="shared" si="2"/>
        <v xml:space="preserve">    </v>
      </c>
      <c r="Z111" s="47" t="e">
        <f>IF(I111="DA",1,IF(I111="NE",0,VLOOKUP(E111,PODACI!A:F,6,0)))</f>
        <v>#N/A</v>
      </c>
      <c r="AA111" s="26"/>
      <c r="AB111" s="26"/>
      <c r="AC111" s="26"/>
      <c r="AD111" s="26"/>
      <c r="AE111" s="26"/>
    </row>
    <row r="112" spans="1:31" ht="15" customHeight="1" x14ac:dyDescent="0.2">
      <c r="A112" s="38">
        <f t="shared" si="3"/>
        <v>0</v>
      </c>
      <c r="B112">
        <v>106</v>
      </c>
      <c r="C112" s="103"/>
      <c r="D112" s="104"/>
      <c r="E112" s="105"/>
      <c r="F112" s="106"/>
      <c r="G112" s="107"/>
      <c r="H112" s="108"/>
      <c r="I112" s="108"/>
      <c r="J112" s="109"/>
      <c r="K112" s="109"/>
      <c r="L112" s="110"/>
      <c r="M112" s="110"/>
      <c r="N112" s="111"/>
      <c r="O112" s="111"/>
      <c r="P112" s="111"/>
      <c r="Q112" s="111"/>
      <c r="R112" s="111"/>
      <c r="S112" s="47" t="str">
        <f>IF(E112="","",VLOOKUP($E112,PODACI!$A:$C,3,0))</f>
        <v/>
      </c>
      <c r="T112" s="47" t="str">
        <f>IF(E112="","",VLOOKUP($E112,PODACI!$A:$D,4,0))</f>
        <v/>
      </c>
      <c r="U112" s="76" t="str">
        <f>IF(J112="","",VLOOKUP(J112,PODACI!$I:$J,2,0))</f>
        <v/>
      </c>
      <c r="V112" s="76" t="str">
        <f>IF(K112="","",VLOOKUP(K112,PODACI!$I:$J,2,0))</f>
        <v/>
      </c>
      <c r="W112" s="76" t="str">
        <f>IF(L112="","",VLOOKUP(L112,PODACI!$I:$J,2,0))</f>
        <v/>
      </c>
      <c r="X112" s="76" t="str">
        <f>IF(M112="","",VLOOKUP(M112,PODACI!$I:$J,2,0))</f>
        <v/>
      </c>
      <c r="Y112" s="38" t="str">
        <f t="shared" si="2"/>
        <v xml:space="preserve">    </v>
      </c>
      <c r="Z112" s="47" t="e">
        <f>IF(I112="DA",1,IF(I112="NE",0,VLOOKUP(E112,PODACI!A:F,6,0)))</f>
        <v>#N/A</v>
      </c>
      <c r="AA112" s="26"/>
      <c r="AB112" s="26"/>
      <c r="AC112" s="26"/>
      <c r="AD112" s="26"/>
      <c r="AE112" s="26"/>
    </row>
    <row r="113" spans="1:31" ht="15" customHeight="1" x14ac:dyDescent="0.2">
      <c r="A113" s="38">
        <f t="shared" si="3"/>
        <v>0</v>
      </c>
      <c r="B113">
        <v>107</v>
      </c>
      <c r="C113" s="103"/>
      <c r="D113" s="104"/>
      <c r="E113" s="105"/>
      <c r="F113" s="106"/>
      <c r="G113" s="107"/>
      <c r="H113" s="108"/>
      <c r="I113" s="108"/>
      <c r="J113" s="109"/>
      <c r="K113" s="109"/>
      <c r="L113" s="110"/>
      <c r="M113" s="110"/>
      <c r="N113" s="111"/>
      <c r="O113" s="111"/>
      <c r="P113" s="111"/>
      <c r="Q113" s="111"/>
      <c r="R113" s="111"/>
      <c r="S113" s="47" t="str">
        <f>IF(E113="","",VLOOKUP($E113,PODACI!$A:$C,3,0))</f>
        <v/>
      </c>
      <c r="T113" s="47" t="str">
        <f>IF(E113="","",VLOOKUP($E113,PODACI!$A:$D,4,0))</f>
        <v/>
      </c>
      <c r="U113" s="76" t="str">
        <f>IF(J113="","",VLOOKUP(J113,PODACI!$I:$J,2,0))</f>
        <v/>
      </c>
      <c r="V113" s="76" t="str">
        <f>IF(K113="","",VLOOKUP(K113,PODACI!$I:$J,2,0))</f>
        <v/>
      </c>
      <c r="W113" s="76" t="str">
        <f>IF(L113="","",VLOOKUP(L113,PODACI!$I:$J,2,0))</f>
        <v/>
      </c>
      <c r="X113" s="76" t="str">
        <f>IF(M113="","",VLOOKUP(M113,PODACI!$I:$J,2,0))</f>
        <v/>
      </c>
      <c r="Y113" s="38" t="str">
        <f t="shared" si="2"/>
        <v xml:space="preserve">    </v>
      </c>
      <c r="Z113" s="47" t="e">
        <f>IF(I113="DA",1,IF(I113="NE",0,VLOOKUP(E113,PODACI!A:F,6,0)))</f>
        <v>#N/A</v>
      </c>
      <c r="AA113" s="26"/>
      <c r="AB113" s="26"/>
      <c r="AC113" s="26"/>
      <c r="AD113" s="26"/>
      <c r="AE113" s="26"/>
    </row>
    <row r="114" spans="1:31" ht="15" customHeight="1" x14ac:dyDescent="0.2">
      <c r="A114" s="38">
        <f t="shared" si="3"/>
        <v>0</v>
      </c>
      <c r="B114">
        <v>108</v>
      </c>
      <c r="C114" s="103"/>
      <c r="D114" s="104"/>
      <c r="E114" s="105"/>
      <c r="F114" s="106"/>
      <c r="G114" s="107"/>
      <c r="H114" s="108"/>
      <c r="I114" s="108"/>
      <c r="J114" s="109"/>
      <c r="K114" s="109"/>
      <c r="L114" s="110"/>
      <c r="M114" s="110"/>
      <c r="N114" s="111"/>
      <c r="O114" s="111"/>
      <c r="P114" s="111"/>
      <c r="Q114" s="111"/>
      <c r="R114" s="111"/>
      <c r="S114" s="47" t="str">
        <f>IF(E114="","",VLOOKUP($E114,PODACI!$A:$C,3,0))</f>
        <v/>
      </c>
      <c r="T114" s="47" t="str">
        <f>IF(E114="","",VLOOKUP($E114,PODACI!$A:$D,4,0))</f>
        <v/>
      </c>
      <c r="U114" s="76" t="str">
        <f>IF(J114="","",VLOOKUP(J114,PODACI!$I:$J,2,0))</f>
        <v/>
      </c>
      <c r="V114" s="76" t="str">
        <f>IF(K114="","",VLOOKUP(K114,PODACI!$I:$J,2,0))</f>
        <v/>
      </c>
      <c r="W114" s="76" t="str">
        <f>IF(L114="","",VLOOKUP(L114,PODACI!$I:$J,2,0))</f>
        <v/>
      </c>
      <c r="X114" s="76" t="str">
        <f>IF(M114="","",VLOOKUP(M114,PODACI!$I:$J,2,0))</f>
        <v/>
      </c>
      <c r="Y114" s="38" t="str">
        <f t="shared" si="2"/>
        <v xml:space="preserve">    </v>
      </c>
      <c r="Z114" s="47" t="e">
        <f>IF(I114="DA",1,IF(I114="NE",0,VLOOKUP(E114,PODACI!A:F,6,0)))</f>
        <v>#N/A</v>
      </c>
      <c r="AA114" s="26"/>
      <c r="AB114" s="26"/>
      <c r="AC114" s="26"/>
      <c r="AD114" s="26"/>
      <c r="AE114" s="26"/>
    </row>
    <row r="115" spans="1:31" ht="15" customHeight="1" x14ac:dyDescent="0.2">
      <c r="A115" s="38">
        <f t="shared" si="3"/>
        <v>0</v>
      </c>
      <c r="B115">
        <v>109</v>
      </c>
      <c r="C115" s="103"/>
      <c r="D115" s="104"/>
      <c r="E115" s="105"/>
      <c r="F115" s="106"/>
      <c r="G115" s="107"/>
      <c r="H115" s="108"/>
      <c r="I115" s="108"/>
      <c r="J115" s="109"/>
      <c r="K115" s="109"/>
      <c r="L115" s="110"/>
      <c r="M115" s="110"/>
      <c r="N115" s="111"/>
      <c r="O115" s="111"/>
      <c r="P115" s="111"/>
      <c r="Q115" s="111"/>
      <c r="R115" s="111"/>
      <c r="S115" s="47" t="str">
        <f>IF(E115="","",VLOOKUP($E115,PODACI!$A:$C,3,0))</f>
        <v/>
      </c>
      <c r="T115" s="47" t="str">
        <f>IF(E115="","",VLOOKUP($E115,PODACI!$A:$D,4,0))</f>
        <v/>
      </c>
      <c r="U115" s="76" t="str">
        <f>IF(J115="","",VLOOKUP(J115,PODACI!$I:$J,2,0))</f>
        <v/>
      </c>
      <c r="V115" s="76" t="str">
        <f>IF(K115="","",VLOOKUP(K115,PODACI!$I:$J,2,0))</f>
        <v/>
      </c>
      <c r="W115" s="76" t="str">
        <f>IF(L115="","",VLOOKUP(L115,PODACI!$I:$J,2,0))</f>
        <v/>
      </c>
      <c r="X115" s="76" t="str">
        <f>IF(M115="","",VLOOKUP(M115,PODACI!$I:$J,2,0))</f>
        <v/>
      </c>
      <c r="Y115" s="38" t="str">
        <f t="shared" si="2"/>
        <v xml:space="preserve">    </v>
      </c>
      <c r="Z115" s="47" t="e">
        <f>IF(I115="DA",1,IF(I115="NE",0,VLOOKUP(E115,PODACI!A:F,6,0)))</f>
        <v>#N/A</v>
      </c>
      <c r="AA115" s="26"/>
      <c r="AB115" s="26"/>
      <c r="AC115" s="26"/>
      <c r="AD115" s="26"/>
      <c r="AE115" s="26"/>
    </row>
    <row r="116" spans="1:31" ht="15" customHeight="1" x14ac:dyDescent="0.2">
      <c r="A116" s="38">
        <f t="shared" si="3"/>
        <v>0</v>
      </c>
      <c r="B116">
        <v>110</v>
      </c>
      <c r="C116" s="103"/>
      <c r="D116" s="104"/>
      <c r="E116" s="105"/>
      <c r="F116" s="106"/>
      <c r="G116" s="107"/>
      <c r="H116" s="108"/>
      <c r="I116" s="108"/>
      <c r="J116" s="109"/>
      <c r="K116" s="109"/>
      <c r="L116" s="110"/>
      <c r="M116" s="110"/>
      <c r="N116" s="111"/>
      <c r="O116" s="111"/>
      <c r="P116" s="111"/>
      <c r="Q116" s="111"/>
      <c r="R116" s="111"/>
      <c r="S116" s="47" t="str">
        <f>IF(E116="","",VLOOKUP($E116,PODACI!$A:$C,3,0))</f>
        <v/>
      </c>
      <c r="T116" s="47" t="str">
        <f>IF(E116="","",VLOOKUP($E116,PODACI!$A:$D,4,0))</f>
        <v/>
      </c>
      <c r="U116" s="76" t="str">
        <f>IF(J116="","",VLOOKUP(J116,PODACI!$I:$J,2,0))</f>
        <v/>
      </c>
      <c r="V116" s="76" t="str">
        <f>IF(K116="","",VLOOKUP(K116,PODACI!$I:$J,2,0))</f>
        <v/>
      </c>
      <c r="W116" s="76" t="str">
        <f>IF(L116="","",VLOOKUP(L116,PODACI!$I:$J,2,0))</f>
        <v/>
      </c>
      <c r="X116" s="76" t="str">
        <f>IF(M116="","",VLOOKUP(M116,PODACI!$I:$J,2,0))</f>
        <v/>
      </c>
      <c r="Y116" s="38" t="str">
        <f t="shared" si="2"/>
        <v xml:space="preserve">    </v>
      </c>
      <c r="Z116" s="47" t="e">
        <f>IF(I116="DA",1,IF(I116="NE",0,VLOOKUP(E116,PODACI!A:F,6,0)))</f>
        <v>#N/A</v>
      </c>
      <c r="AA116" s="26"/>
      <c r="AB116" s="26"/>
      <c r="AC116" s="26"/>
      <c r="AD116" s="26"/>
      <c r="AE116" s="26"/>
    </row>
    <row r="117" spans="1:31" ht="15" customHeight="1" x14ac:dyDescent="0.2">
      <c r="A117" s="38">
        <f t="shared" si="3"/>
        <v>0</v>
      </c>
      <c r="B117">
        <v>111</v>
      </c>
      <c r="C117" s="103"/>
      <c r="D117" s="104"/>
      <c r="E117" s="105"/>
      <c r="F117" s="106"/>
      <c r="G117" s="107"/>
      <c r="H117" s="108"/>
      <c r="I117" s="108"/>
      <c r="J117" s="109"/>
      <c r="K117" s="109"/>
      <c r="L117" s="110"/>
      <c r="M117" s="110"/>
      <c r="N117" s="111"/>
      <c r="O117" s="111"/>
      <c r="P117" s="111"/>
      <c r="Q117" s="111"/>
      <c r="R117" s="111"/>
      <c r="S117" s="47" t="str">
        <f>IF(E117="","",VLOOKUP($E117,PODACI!$A:$C,3,0))</f>
        <v/>
      </c>
      <c r="T117" s="47" t="str">
        <f>IF(E117="","",VLOOKUP($E117,PODACI!$A:$D,4,0))</f>
        <v/>
      </c>
      <c r="U117" s="76" t="str">
        <f>IF(J117="","",VLOOKUP(J117,PODACI!$I:$J,2,0))</f>
        <v/>
      </c>
      <c r="V117" s="76" t="str">
        <f>IF(K117="","",VLOOKUP(K117,PODACI!$I:$J,2,0))</f>
        <v/>
      </c>
      <c r="W117" s="76" t="str">
        <f>IF(L117="","",VLOOKUP(L117,PODACI!$I:$J,2,0))</f>
        <v/>
      </c>
      <c r="X117" s="76" t="str">
        <f>IF(M117="","",VLOOKUP(M117,PODACI!$I:$J,2,0))</f>
        <v/>
      </c>
      <c r="Y117" s="38" t="str">
        <f t="shared" si="2"/>
        <v xml:space="preserve">    </v>
      </c>
      <c r="Z117" s="47" t="e">
        <f>IF(I117="DA",1,IF(I117="NE",0,VLOOKUP(E117,PODACI!A:F,6,0)))</f>
        <v>#N/A</v>
      </c>
      <c r="AA117" s="26"/>
      <c r="AB117" s="26"/>
      <c r="AC117" s="26"/>
      <c r="AD117" s="26"/>
      <c r="AE117" s="26"/>
    </row>
    <row r="118" spans="1:31" ht="15" customHeight="1" x14ac:dyDescent="0.2">
      <c r="A118" s="38">
        <f t="shared" si="3"/>
        <v>0</v>
      </c>
      <c r="B118">
        <v>112</v>
      </c>
      <c r="C118" s="103"/>
      <c r="D118" s="104"/>
      <c r="E118" s="105"/>
      <c r="F118" s="106"/>
      <c r="G118" s="107"/>
      <c r="H118" s="108"/>
      <c r="I118" s="108"/>
      <c r="J118" s="109"/>
      <c r="K118" s="109"/>
      <c r="L118" s="110"/>
      <c r="M118" s="110"/>
      <c r="N118" s="111"/>
      <c r="O118" s="111"/>
      <c r="P118" s="111"/>
      <c r="Q118" s="111"/>
      <c r="R118" s="111"/>
      <c r="S118" s="47" t="str">
        <f>IF(E118="","",VLOOKUP($E118,PODACI!$A:$C,3,0))</f>
        <v/>
      </c>
      <c r="T118" s="47" t="str">
        <f>IF(E118="","",VLOOKUP($E118,PODACI!$A:$D,4,0))</f>
        <v/>
      </c>
      <c r="U118" s="76" t="str">
        <f>IF(J118="","",VLOOKUP(J118,PODACI!$I:$J,2,0))</f>
        <v/>
      </c>
      <c r="V118" s="76" t="str">
        <f>IF(K118="","",VLOOKUP(K118,PODACI!$I:$J,2,0))</f>
        <v/>
      </c>
      <c r="W118" s="76" t="str">
        <f>IF(L118="","",VLOOKUP(L118,PODACI!$I:$J,2,0))</f>
        <v/>
      </c>
      <c r="X118" s="76" t="str">
        <f>IF(M118="","",VLOOKUP(M118,PODACI!$I:$J,2,0))</f>
        <v/>
      </c>
      <c r="Y118" s="38" t="str">
        <f t="shared" si="2"/>
        <v xml:space="preserve">    </v>
      </c>
      <c r="Z118" s="47" t="e">
        <f>IF(I118="DA",1,IF(I118="NE",0,VLOOKUP(E118,PODACI!A:F,6,0)))</f>
        <v>#N/A</v>
      </c>
      <c r="AA118" s="26"/>
      <c r="AB118" s="26"/>
      <c r="AC118" s="26"/>
      <c r="AD118" s="26"/>
      <c r="AE118" s="26"/>
    </row>
    <row r="119" spans="1:31" ht="15" customHeight="1" x14ac:dyDescent="0.2">
      <c r="A119" s="38">
        <f t="shared" si="3"/>
        <v>0</v>
      </c>
      <c r="B119">
        <v>113</v>
      </c>
      <c r="C119" s="103"/>
      <c r="D119" s="104"/>
      <c r="E119" s="105"/>
      <c r="F119" s="106"/>
      <c r="G119" s="107"/>
      <c r="H119" s="108"/>
      <c r="I119" s="108"/>
      <c r="J119" s="109"/>
      <c r="K119" s="109"/>
      <c r="L119" s="110"/>
      <c r="M119" s="110"/>
      <c r="N119" s="111"/>
      <c r="O119" s="111"/>
      <c r="P119" s="111"/>
      <c r="Q119" s="111"/>
      <c r="R119" s="111"/>
      <c r="S119" s="47" t="str">
        <f>IF(E119="","",VLOOKUP($E119,PODACI!$A:$C,3,0))</f>
        <v/>
      </c>
      <c r="T119" s="47" t="str">
        <f>IF(E119="","",VLOOKUP($E119,PODACI!$A:$D,4,0))</f>
        <v/>
      </c>
      <c r="U119" s="76" t="str">
        <f>IF(J119="","",VLOOKUP(J119,PODACI!$I:$J,2,0))</f>
        <v/>
      </c>
      <c r="V119" s="76" t="str">
        <f>IF(K119="","",VLOOKUP(K119,PODACI!$I:$J,2,0))</f>
        <v/>
      </c>
      <c r="W119" s="76" t="str">
        <f>IF(L119="","",VLOOKUP(L119,PODACI!$I:$J,2,0))</f>
        <v/>
      </c>
      <c r="X119" s="76" t="str">
        <f>IF(M119="","",VLOOKUP(M119,PODACI!$I:$J,2,0))</f>
        <v/>
      </c>
      <c r="Y119" s="38" t="str">
        <f t="shared" si="2"/>
        <v xml:space="preserve">    </v>
      </c>
      <c r="Z119" s="47" t="e">
        <f>IF(I119="DA",1,IF(I119="NE",0,VLOOKUP(E119,PODACI!A:F,6,0)))</f>
        <v>#N/A</v>
      </c>
      <c r="AA119" s="26"/>
      <c r="AB119" s="26"/>
      <c r="AC119" s="26"/>
      <c r="AD119" s="26"/>
      <c r="AE119" s="26"/>
    </row>
    <row r="120" spans="1:31" ht="15" customHeight="1" x14ac:dyDescent="0.2">
      <c r="A120" s="38">
        <f t="shared" si="3"/>
        <v>0</v>
      </c>
      <c r="B120">
        <v>114</v>
      </c>
      <c r="C120" s="103"/>
      <c r="D120" s="104"/>
      <c r="E120" s="105"/>
      <c r="F120" s="106"/>
      <c r="G120" s="107"/>
      <c r="H120" s="108"/>
      <c r="I120" s="108"/>
      <c r="J120" s="109"/>
      <c r="K120" s="109"/>
      <c r="L120" s="110"/>
      <c r="M120" s="110"/>
      <c r="N120" s="111"/>
      <c r="O120" s="111"/>
      <c r="P120" s="111"/>
      <c r="Q120" s="111"/>
      <c r="R120" s="111"/>
      <c r="S120" s="47" t="str">
        <f>IF(E120="","",VLOOKUP($E120,PODACI!$A:$C,3,0))</f>
        <v/>
      </c>
      <c r="T120" s="47" t="str">
        <f>IF(E120="","",VLOOKUP($E120,PODACI!$A:$D,4,0))</f>
        <v/>
      </c>
      <c r="U120" s="76" t="str">
        <f>IF(J120="","",VLOOKUP(J120,PODACI!$I:$J,2,0))</f>
        <v/>
      </c>
      <c r="V120" s="76" t="str">
        <f>IF(K120="","",VLOOKUP(K120,PODACI!$I:$J,2,0))</f>
        <v/>
      </c>
      <c r="W120" s="76" t="str">
        <f>IF(L120="","",VLOOKUP(L120,PODACI!$I:$J,2,0))</f>
        <v/>
      </c>
      <c r="X120" s="76" t="str">
        <f>IF(M120="","",VLOOKUP(M120,PODACI!$I:$J,2,0))</f>
        <v/>
      </c>
      <c r="Y120" s="38" t="str">
        <f t="shared" si="2"/>
        <v xml:space="preserve">    </v>
      </c>
      <c r="Z120" s="47" t="e">
        <f>IF(I120="DA",1,IF(I120="NE",0,VLOOKUP(E120,PODACI!A:F,6,0)))</f>
        <v>#N/A</v>
      </c>
      <c r="AA120" s="26"/>
      <c r="AB120" s="26"/>
      <c r="AC120" s="26"/>
      <c r="AD120" s="26"/>
      <c r="AE120" s="26"/>
    </row>
    <row r="121" spans="1:31" ht="15" customHeight="1" x14ac:dyDescent="0.2">
      <c r="A121" s="38">
        <f t="shared" si="3"/>
        <v>0</v>
      </c>
      <c r="B121">
        <v>115</v>
      </c>
      <c r="C121" s="103"/>
      <c r="D121" s="104"/>
      <c r="E121" s="105"/>
      <c r="F121" s="106"/>
      <c r="G121" s="107"/>
      <c r="H121" s="108"/>
      <c r="I121" s="108"/>
      <c r="J121" s="109"/>
      <c r="K121" s="109"/>
      <c r="L121" s="110"/>
      <c r="M121" s="110"/>
      <c r="N121" s="111"/>
      <c r="O121" s="111"/>
      <c r="P121" s="111"/>
      <c r="Q121" s="111"/>
      <c r="R121" s="111"/>
      <c r="S121" s="47" t="str">
        <f>IF(E121="","",VLOOKUP($E121,PODACI!$A:$C,3,0))</f>
        <v/>
      </c>
      <c r="T121" s="47" t="str">
        <f>IF(E121="","",VLOOKUP($E121,PODACI!$A:$D,4,0))</f>
        <v/>
      </c>
      <c r="U121" s="76" t="str">
        <f>IF(J121="","",VLOOKUP(J121,PODACI!$I:$J,2,0))</f>
        <v/>
      </c>
      <c r="V121" s="76" t="str">
        <f>IF(K121="","",VLOOKUP(K121,PODACI!$I:$J,2,0))</f>
        <v/>
      </c>
      <c r="W121" s="76" t="str">
        <f>IF(L121="","",VLOOKUP(L121,PODACI!$I:$J,2,0))</f>
        <v/>
      </c>
      <c r="X121" s="76" t="str">
        <f>IF(M121="","",VLOOKUP(M121,PODACI!$I:$J,2,0))</f>
        <v/>
      </c>
      <c r="Y121" s="38" t="str">
        <f t="shared" si="2"/>
        <v xml:space="preserve">    </v>
      </c>
      <c r="Z121" s="47" t="e">
        <f>IF(I121="DA",1,IF(I121="NE",0,VLOOKUP(E121,PODACI!A:F,6,0)))</f>
        <v>#N/A</v>
      </c>
      <c r="AA121" s="26"/>
      <c r="AB121" s="26"/>
      <c r="AC121" s="26"/>
      <c r="AD121" s="26"/>
      <c r="AE121" s="26"/>
    </row>
    <row r="122" spans="1:31" ht="15" customHeight="1" x14ac:dyDescent="0.2">
      <c r="A122" s="38">
        <f t="shared" si="3"/>
        <v>0</v>
      </c>
      <c r="B122">
        <v>116</v>
      </c>
      <c r="C122" s="103"/>
      <c r="D122" s="104"/>
      <c r="E122" s="105"/>
      <c r="F122" s="106"/>
      <c r="G122" s="107"/>
      <c r="H122" s="108"/>
      <c r="I122" s="108"/>
      <c r="J122" s="109"/>
      <c r="K122" s="109"/>
      <c r="L122" s="110"/>
      <c r="M122" s="110"/>
      <c r="N122" s="111"/>
      <c r="O122" s="111"/>
      <c r="P122" s="111"/>
      <c r="Q122" s="111"/>
      <c r="R122" s="111"/>
      <c r="S122" s="47" t="str">
        <f>IF(E122="","",VLOOKUP($E122,PODACI!$A:$C,3,0))</f>
        <v/>
      </c>
      <c r="T122" s="47" t="str">
        <f>IF(E122="","",VLOOKUP($E122,PODACI!$A:$D,4,0))</f>
        <v/>
      </c>
      <c r="U122" s="76" t="str">
        <f>IF(J122="","",VLOOKUP(J122,PODACI!$I:$J,2,0))</f>
        <v/>
      </c>
      <c r="V122" s="76" t="str">
        <f>IF(K122="","",VLOOKUP(K122,PODACI!$I:$J,2,0))</f>
        <v/>
      </c>
      <c r="W122" s="76" t="str">
        <f>IF(L122="","",VLOOKUP(L122,PODACI!$I:$J,2,0))</f>
        <v/>
      </c>
      <c r="X122" s="76" t="str">
        <f>IF(M122="","",VLOOKUP(M122,PODACI!$I:$J,2,0))</f>
        <v/>
      </c>
      <c r="Y122" s="38" t="str">
        <f t="shared" si="2"/>
        <v xml:space="preserve">    </v>
      </c>
      <c r="Z122" s="47" t="e">
        <f>IF(I122="DA",1,IF(I122="NE",0,VLOOKUP(E122,PODACI!A:F,6,0)))</f>
        <v>#N/A</v>
      </c>
      <c r="AA122" s="26"/>
      <c r="AB122" s="26"/>
      <c r="AC122" s="26"/>
      <c r="AD122" s="26"/>
      <c r="AE122" s="26"/>
    </row>
    <row r="123" spans="1:31" ht="15" customHeight="1" x14ac:dyDescent="0.2">
      <c r="A123" s="38">
        <f t="shared" si="3"/>
        <v>0</v>
      </c>
      <c r="B123">
        <v>117</v>
      </c>
      <c r="C123" s="103"/>
      <c r="D123" s="104"/>
      <c r="E123" s="105"/>
      <c r="F123" s="106"/>
      <c r="G123" s="107"/>
      <c r="H123" s="108"/>
      <c r="I123" s="108"/>
      <c r="J123" s="109"/>
      <c r="K123" s="109"/>
      <c r="L123" s="110"/>
      <c r="M123" s="110"/>
      <c r="N123" s="111"/>
      <c r="O123" s="111"/>
      <c r="P123" s="111"/>
      <c r="Q123" s="111"/>
      <c r="R123" s="111"/>
      <c r="S123" s="47" t="str">
        <f>IF(E123="","",VLOOKUP($E123,PODACI!$A:$C,3,0))</f>
        <v/>
      </c>
      <c r="T123" s="47" t="str">
        <f>IF(E123="","",VLOOKUP($E123,PODACI!$A:$D,4,0))</f>
        <v/>
      </c>
      <c r="U123" s="76" t="str">
        <f>IF(J123="","",VLOOKUP(J123,PODACI!$I:$J,2,0))</f>
        <v/>
      </c>
      <c r="V123" s="76" t="str">
        <f>IF(K123="","",VLOOKUP(K123,PODACI!$I:$J,2,0))</f>
        <v/>
      </c>
      <c r="W123" s="76" t="str">
        <f>IF(L123="","",VLOOKUP(L123,PODACI!$I:$J,2,0))</f>
        <v/>
      </c>
      <c r="X123" s="76" t="str">
        <f>IF(M123="","",VLOOKUP(M123,PODACI!$I:$J,2,0))</f>
        <v/>
      </c>
      <c r="Y123" s="38" t="str">
        <f t="shared" si="2"/>
        <v xml:space="preserve">    </v>
      </c>
      <c r="Z123" s="47" t="e">
        <f>IF(I123="DA",1,IF(I123="NE",0,VLOOKUP(E123,PODACI!A:F,6,0)))</f>
        <v>#N/A</v>
      </c>
      <c r="AA123" s="26"/>
      <c r="AB123" s="26"/>
      <c r="AC123" s="26"/>
      <c r="AD123" s="26"/>
      <c r="AE123" s="26"/>
    </row>
    <row r="124" spans="1:31" ht="15" customHeight="1" x14ac:dyDescent="0.2">
      <c r="A124" s="38">
        <f t="shared" si="3"/>
        <v>0</v>
      </c>
      <c r="B124">
        <v>118</v>
      </c>
      <c r="C124" s="103"/>
      <c r="D124" s="104"/>
      <c r="E124" s="105"/>
      <c r="F124" s="106"/>
      <c r="G124" s="107"/>
      <c r="H124" s="108"/>
      <c r="I124" s="108"/>
      <c r="J124" s="109"/>
      <c r="K124" s="109"/>
      <c r="L124" s="110"/>
      <c r="M124" s="110"/>
      <c r="N124" s="111"/>
      <c r="O124" s="111"/>
      <c r="P124" s="111"/>
      <c r="Q124" s="111"/>
      <c r="R124" s="111"/>
      <c r="S124" s="47" t="str">
        <f>IF(E124="","",VLOOKUP($E124,PODACI!$A:$C,3,0))</f>
        <v/>
      </c>
      <c r="T124" s="47" t="str">
        <f>IF(E124="","",VLOOKUP($E124,PODACI!$A:$D,4,0))</f>
        <v/>
      </c>
      <c r="U124" s="76" t="str">
        <f>IF(J124="","",VLOOKUP(J124,PODACI!$I:$J,2,0))</f>
        <v/>
      </c>
      <c r="V124" s="76" t="str">
        <f>IF(K124="","",VLOOKUP(K124,PODACI!$I:$J,2,0))</f>
        <v/>
      </c>
      <c r="W124" s="76" t="str">
        <f>IF(L124="","",VLOOKUP(L124,PODACI!$I:$J,2,0))</f>
        <v/>
      </c>
      <c r="X124" s="76" t="str">
        <f>IF(M124="","",VLOOKUP(M124,PODACI!$I:$J,2,0))</f>
        <v/>
      </c>
      <c r="Y124" s="38" t="str">
        <f t="shared" si="2"/>
        <v xml:space="preserve">    </v>
      </c>
      <c r="Z124" s="47" t="e">
        <f>IF(I124="DA",1,IF(I124="NE",0,VLOOKUP(E124,PODACI!A:F,6,0)))</f>
        <v>#N/A</v>
      </c>
      <c r="AA124" s="26"/>
      <c r="AB124" s="26"/>
      <c r="AC124" s="26"/>
      <c r="AD124" s="26"/>
      <c r="AE124" s="26"/>
    </row>
    <row r="125" spans="1:31" ht="15" customHeight="1" x14ac:dyDescent="0.2">
      <c r="A125" s="38">
        <f t="shared" si="3"/>
        <v>0</v>
      </c>
      <c r="B125">
        <v>119</v>
      </c>
      <c r="C125" s="103"/>
      <c r="D125" s="104"/>
      <c r="E125" s="105"/>
      <c r="F125" s="106"/>
      <c r="G125" s="107"/>
      <c r="H125" s="108"/>
      <c r="I125" s="108"/>
      <c r="J125" s="109"/>
      <c r="K125" s="109"/>
      <c r="L125" s="110"/>
      <c r="M125" s="110"/>
      <c r="N125" s="111"/>
      <c r="O125" s="111"/>
      <c r="P125" s="111"/>
      <c r="Q125" s="111"/>
      <c r="R125" s="111"/>
      <c r="S125" s="47" t="str">
        <f>IF(E125="","",VLOOKUP($E125,PODACI!$A:$C,3,0))</f>
        <v/>
      </c>
      <c r="T125" s="47" t="str">
        <f>IF(E125="","",VLOOKUP($E125,PODACI!$A:$D,4,0))</f>
        <v/>
      </c>
      <c r="U125" s="76" t="str">
        <f>IF(J125="","",VLOOKUP(J125,PODACI!$I:$J,2,0))</f>
        <v/>
      </c>
      <c r="V125" s="76" t="str">
        <f>IF(K125="","",VLOOKUP(K125,PODACI!$I:$J,2,0))</f>
        <v/>
      </c>
      <c r="W125" s="76" t="str">
        <f>IF(L125="","",VLOOKUP(L125,PODACI!$I:$J,2,0))</f>
        <v/>
      </c>
      <c r="X125" s="76" t="str">
        <f>IF(M125="","",VLOOKUP(M125,PODACI!$I:$J,2,0))</f>
        <v/>
      </c>
      <c r="Y125" s="38" t="str">
        <f t="shared" si="2"/>
        <v xml:space="preserve">    </v>
      </c>
      <c r="Z125" s="47" t="e">
        <f>IF(I125="DA",1,IF(I125="NE",0,VLOOKUP(E125,PODACI!A:F,6,0)))</f>
        <v>#N/A</v>
      </c>
      <c r="AA125" s="26"/>
      <c r="AB125" s="26"/>
      <c r="AC125" s="26"/>
      <c r="AD125" s="26"/>
      <c r="AE125" s="26"/>
    </row>
    <row r="126" spans="1:31" ht="15" customHeight="1" x14ac:dyDescent="0.2">
      <c r="A126" s="38">
        <f t="shared" si="3"/>
        <v>0</v>
      </c>
      <c r="B126">
        <v>120</v>
      </c>
      <c r="C126" s="103"/>
      <c r="D126" s="104"/>
      <c r="E126" s="105"/>
      <c r="F126" s="106"/>
      <c r="G126" s="107"/>
      <c r="H126" s="108"/>
      <c r="I126" s="108"/>
      <c r="J126" s="109"/>
      <c r="K126" s="109"/>
      <c r="L126" s="110"/>
      <c r="M126" s="110"/>
      <c r="N126" s="111"/>
      <c r="O126" s="111"/>
      <c r="P126" s="111"/>
      <c r="Q126" s="111"/>
      <c r="R126" s="111"/>
      <c r="S126" s="47" t="str">
        <f>IF(E126="","",VLOOKUP($E126,PODACI!$A:$C,3,0))</f>
        <v/>
      </c>
      <c r="T126" s="47" t="str">
        <f>IF(E126="","",VLOOKUP($E126,PODACI!$A:$D,4,0))</f>
        <v/>
      </c>
      <c r="U126" s="76" t="str">
        <f>IF(J126="","",VLOOKUP(J126,PODACI!$I:$J,2,0))</f>
        <v/>
      </c>
      <c r="V126" s="76" t="str">
        <f>IF(K126="","",VLOOKUP(K126,PODACI!$I:$J,2,0))</f>
        <v/>
      </c>
      <c r="W126" s="76" t="str">
        <f>IF(L126="","",VLOOKUP(L126,PODACI!$I:$J,2,0))</f>
        <v/>
      </c>
      <c r="X126" s="76" t="str">
        <f>IF(M126="","",VLOOKUP(M126,PODACI!$I:$J,2,0))</f>
        <v/>
      </c>
      <c r="Y126" s="38" t="str">
        <f t="shared" si="2"/>
        <v xml:space="preserve">    </v>
      </c>
      <c r="Z126" s="47" t="e">
        <f>IF(I126="DA",1,IF(I126="NE",0,VLOOKUP(E126,PODACI!A:F,6,0)))</f>
        <v>#N/A</v>
      </c>
      <c r="AA126" s="26"/>
      <c r="AB126" s="26"/>
      <c r="AC126" s="26"/>
      <c r="AD126" s="26"/>
      <c r="AE126" s="26"/>
    </row>
    <row r="127" spans="1:31" ht="15" customHeight="1" x14ac:dyDescent="0.2">
      <c r="A127" s="38">
        <f t="shared" si="3"/>
        <v>0</v>
      </c>
      <c r="B127">
        <v>121</v>
      </c>
      <c r="C127" s="103"/>
      <c r="D127" s="104"/>
      <c r="E127" s="105"/>
      <c r="F127" s="106"/>
      <c r="G127" s="107"/>
      <c r="H127" s="108"/>
      <c r="I127" s="108"/>
      <c r="J127" s="109"/>
      <c r="K127" s="109"/>
      <c r="L127" s="110"/>
      <c r="M127" s="110"/>
      <c r="N127" s="111"/>
      <c r="O127" s="111"/>
      <c r="P127" s="111"/>
      <c r="Q127" s="111"/>
      <c r="R127" s="111"/>
      <c r="S127" s="47" t="str">
        <f>IF(E127="","",VLOOKUP($E127,PODACI!$A:$C,3,0))</f>
        <v/>
      </c>
      <c r="T127" s="47" t="str">
        <f>IF(E127="","",VLOOKUP($E127,PODACI!$A:$D,4,0))</f>
        <v/>
      </c>
      <c r="U127" s="76" t="str">
        <f>IF(J127="","",VLOOKUP(J127,PODACI!$I:$J,2,0))</f>
        <v/>
      </c>
      <c r="V127" s="76" t="str">
        <f>IF(K127="","",VLOOKUP(K127,PODACI!$I:$J,2,0))</f>
        <v/>
      </c>
      <c r="W127" s="76" t="str">
        <f>IF(L127="","",VLOOKUP(L127,PODACI!$I:$J,2,0))</f>
        <v/>
      </c>
      <c r="X127" s="76" t="str">
        <f>IF(M127="","",VLOOKUP(M127,PODACI!$I:$J,2,0))</f>
        <v/>
      </c>
      <c r="Y127" s="38" t="str">
        <f t="shared" si="2"/>
        <v xml:space="preserve">    </v>
      </c>
      <c r="Z127" s="47" t="e">
        <f>IF(I127="DA",1,IF(I127="NE",0,VLOOKUP(E127,PODACI!A:F,6,0)))</f>
        <v>#N/A</v>
      </c>
      <c r="AA127" s="26"/>
      <c r="AB127" s="26"/>
      <c r="AC127" s="26"/>
      <c r="AD127" s="26"/>
      <c r="AE127" s="26"/>
    </row>
    <row r="128" spans="1:31" ht="15" customHeight="1" x14ac:dyDescent="0.2">
      <c r="A128" s="38">
        <f t="shared" si="3"/>
        <v>0</v>
      </c>
      <c r="B128">
        <v>122</v>
      </c>
      <c r="C128" s="103"/>
      <c r="D128" s="104"/>
      <c r="E128" s="105"/>
      <c r="F128" s="106"/>
      <c r="G128" s="107"/>
      <c r="H128" s="108"/>
      <c r="I128" s="108"/>
      <c r="J128" s="109"/>
      <c r="K128" s="109"/>
      <c r="L128" s="110"/>
      <c r="M128" s="110"/>
      <c r="N128" s="111"/>
      <c r="O128" s="111"/>
      <c r="P128" s="111"/>
      <c r="Q128" s="111"/>
      <c r="R128" s="111"/>
      <c r="S128" s="47" t="str">
        <f>IF(E128="","",VLOOKUP($E128,PODACI!$A:$C,3,0))</f>
        <v/>
      </c>
      <c r="T128" s="47" t="str">
        <f>IF(E128="","",VLOOKUP($E128,PODACI!$A:$D,4,0))</f>
        <v/>
      </c>
      <c r="U128" s="76" t="str">
        <f>IF(J128="","",VLOOKUP(J128,PODACI!$I:$J,2,0))</f>
        <v/>
      </c>
      <c r="V128" s="76" t="str">
        <f>IF(K128="","",VLOOKUP(K128,PODACI!$I:$J,2,0))</f>
        <v/>
      </c>
      <c r="W128" s="76" t="str">
        <f>IF(L128="","",VLOOKUP(L128,PODACI!$I:$J,2,0))</f>
        <v/>
      </c>
      <c r="X128" s="76" t="str">
        <f>IF(M128="","",VLOOKUP(M128,PODACI!$I:$J,2,0))</f>
        <v/>
      </c>
      <c r="Y128" s="38" t="str">
        <f t="shared" si="2"/>
        <v xml:space="preserve">    </v>
      </c>
      <c r="Z128" s="47" t="e">
        <f>IF(I128="DA",1,IF(I128="NE",0,VLOOKUP(E128,PODACI!A:F,6,0)))</f>
        <v>#N/A</v>
      </c>
      <c r="AA128" s="26"/>
      <c r="AB128" s="26"/>
      <c r="AC128" s="26"/>
      <c r="AD128" s="26"/>
      <c r="AE128" s="26"/>
    </row>
    <row r="129" spans="1:31" ht="15" customHeight="1" x14ac:dyDescent="0.2">
      <c r="A129" s="38">
        <f t="shared" si="3"/>
        <v>0</v>
      </c>
      <c r="B129">
        <v>123</v>
      </c>
      <c r="C129" s="103"/>
      <c r="D129" s="104"/>
      <c r="E129" s="105"/>
      <c r="F129" s="106"/>
      <c r="G129" s="107"/>
      <c r="H129" s="108"/>
      <c r="I129" s="108"/>
      <c r="J129" s="109"/>
      <c r="K129" s="109"/>
      <c r="L129" s="110"/>
      <c r="M129" s="110"/>
      <c r="N129" s="111"/>
      <c r="O129" s="111"/>
      <c r="P129" s="111"/>
      <c r="Q129" s="111"/>
      <c r="R129" s="111"/>
      <c r="S129" s="47" t="str">
        <f>IF(E129="","",VLOOKUP($E129,PODACI!$A:$C,3,0))</f>
        <v/>
      </c>
      <c r="T129" s="47" t="str">
        <f>IF(E129="","",VLOOKUP($E129,PODACI!$A:$D,4,0))</f>
        <v/>
      </c>
      <c r="U129" s="76" t="str">
        <f>IF(J129="","",VLOOKUP(J129,PODACI!$I:$J,2,0))</f>
        <v/>
      </c>
      <c r="V129" s="76" t="str">
        <f>IF(K129="","",VLOOKUP(K129,PODACI!$I:$J,2,0))</f>
        <v/>
      </c>
      <c r="W129" s="76" t="str">
        <f>IF(L129="","",VLOOKUP(L129,PODACI!$I:$J,2,0))</f>
        <v/>
      </c>
      <c r="X129" s="76" t="str">
        <f>IF(M129="","",VLOOKUP(M129,PODACI!$I:$J,2,0))</f>
        <v/>
      </c>
      <c r="Y129" s="38" t="str">
        <f t="shared" si="2"/>
        <v xml:space="preserve">    </v>
      </c>
      <c r="Z129" s="47" t="e">
        <f>IF(I129="DA",1,IF(I129="NE",0,VLOOKUP(E129,PODACI!A:F,6,0)))</f>
        <v>#N/A</v>
      </c>
      <c r="AA129" s="26"/>
      <c r="AB129" s="26"/>
      <c r="AC129" s="26"/>
      <c r="AD129" s="26"/>
      <c r="AE129" s="26"/>
    </row>
    <row r="130" spans="1:31" ht="15" customHeight="1" x14ac:dyDescent="0.2">
      <c r="A130" s="38">
        <f t="shared" si="3"/>
        <v>0</v>
      </c>
      <c r="B130">
        <v>124</v>
      </c>
      <c r="C130" s="103"/>
      <c r="D130" s="104"/>
      <c r="E130" s="105"/>
      <c r="F130" s="106"/>
      <c r="G130" s="107"/>
      <c r="H130" s="108"/>
      <c r="I130" s="108"/>
      <c r="J130" s="109"/>
      <c r="K130" s="109"/>
      <c r="L130" s="110"/>
      <c r="M130" s="110"/>
      <c r="N130" s="111"/>
      <c r="O130" s="111"/>
      <c r="P130" s="111"/>
      <c r="Q130" s="111"/>
      <c r="R130" s="111"/>
      <c r="S130" s="47" t="str">
        <f>IF(E130="","",VLOOKUP($E130,PODACI!$A:$C,3,0))</f>
        <v/>
      </c>
      <c r="T130" s="47" t="str">
        <f>IF(E130="","",VLOOKUP($E130,PODACI!$A:$D,4,0))</f>
        <v/>
      </c>
      <c r="U130" s="76" t="str">
        <f>IF(J130="","",VLOOKUP(J130,PODACI!$I:$J,2,0))</f>
        <v/>
      </c>
      <c r="V130" s="76" t="str">
        <f>IF(K130="","",VLOOKUP(K130,PODACI!$I:$J,2,0))</f>
        <v/>
      </c>
      <c r="W130" s="76" t="str">
        <f>IF(L130="","",VLOOKUP(L130,PODACI!$I:$J,2,0))</f>
        <v/>
      </c>
      <c r="X130" s="76" t="str">
        <f>IF(M130="","",VLOOKUP(M130,PODACI!$I:$J,2,0))</f>
        <v/>
      </c>
      <c r="Y130" s="38" t="str">
        <f t="shared" si="2"/>
        <v xml:space="preserve">    </v>
      </c>
      <c r="Z130" s="47" t="e">
        <f>IF(I130="DA",1,IF(I130="NE",0,VLOOKUP(E130,PODACI!A:F,6,0)))</f>
        <v>#N/A</v>
      </c>
      <c r="AA130" s="26"/>
      <c r="AB130" s="26"/>
      <c r="AC130" s="26"/>
      <c r="AD130" s="26"/>
      <c r="AE130" s="26"/>
    </row>
    <row r="131" spans="1:31" ht="15" customHeight="1" x14ac:dyDescent="0.2">
      <c r="A131" s="38">
        <f t="shared" si="3"/>
        <v>0</v>
      </c>
      <c r="B131">
        <v>125</v>
      </c>
      <c r="C131" s="103"/>
      <c r="D131" s="104"/>
      <c r="E131" s="105"/>
      <c r="F131" s="106"/>
      <c r="G131" s="107"/>
      <c r="H131" s="108"/>
      <c r="I131" s="108"/>
      <c r="J131" s="109"/>
      <c r="K131" s="109"/>
      <c r="L131" s="110"/>
      <c r="M131" s="110"/>
      <c r="N131" s="111"/>
      <c r="O131" s="111"/>
      <c r="P131" s="111"/>
      <c r="Q131" s="111"/>
      <c r="R131" s="111"/>
      <c r="S131" s="47" t="str">
        <f>IF(E131="","",VLOOKUP($E131,PODACI!$A:$C,3,0))</f>
        <v/>
      </c>
      <c r="T131" s="47" t="str">
        <f>IF(E131="","",VLOOKUP($E131,PODACI!$A:$D,4,0))</f>
        <v/>
      </c>
      <c r="U131" s="76" t="str">
        <f>IF(J131="","",VLOOKUP(J131,PODACI!$I:$J,2,0))</f>
        <v/>
      </c>
      <c r="V131" s="76" t="str">
        <f>IF(K131="","",VLOOKUP(K131,PODACI!$I:$J,2,0))</f>
        <v/>
      </c>
      <c r="W131" s="76" t="str">
        <f>IF(L131="","",VLOOKUP(L131,PODACI!$I:$J,2,0))</f>
        <v/>
      </c>
      <c r="X131" s="76" t="str">
        <f>IF(M131="","",VLOOKUP(M131,PODACI!$I:$J,2,0))</f>
        <v/>
      </c>
      <c r="Y131" s="38" t="str">
        <f t="shared" si="2"/>
        <v xml:space="preserve">    </v>
      </c>
      <c r="Z131" s="47" t="e">
        <f>IF(I131="DA",1,IF(I131="NE",0,VLOOKUP(E131,PODACI!A:F,6,0)))</f>
        <v>#N/A</v>
      </c>
      <c r="AA131" s="26"/>
      <c r="AB131" s="26"/>
      <c r="AC131" s="26"/>
      <c r="AD131" s="26"/>
      <c r="AE131" s="26"/>
    </row>
    <row r="132" spans="1:31" ht="15" customHeight="1" x14ac:dyDescent="0.2">
      <c r="A132" s="38">
        <f t="shared" si="3"/>
        <v>0</v>
      </c>
      <c r="B132">
        <v>126</v>
      </c>
      <c r="C132" s="103"/>
      <c r="D132" s="104"/>
      <c r="E132" s="105"/>
      <c r="F132" s="106"/>
      <c r="G132" s="107"/>
      <c r="H132" s="108"/>
      <c r="I132" s="108"/>
      <c r="J132" s="109"/>
      <c r="K132" s="109"/>
      <c r="L132" s="110"/>
      <c r="M132" s="110"/>
      <c r="N132" s="111"/>
      <c r="O132" s="111"/>
      <c r="P132" s="111"/>
      <c r="Q132" s="111"/>
      <c r="R132" s="111"/>
      <c r="S132" s="47" t="str">
        <f>IF(E132="","",VLOOKUP($E132,PODACI!$A:$C,3,0))</f>
        <v/>
      </c>
      <c r="T132" s="47" t="str">
        <f>IF(E132="","",VLOOKUP($E132,PODACI!$A:$D,4,0))</f>
        <v/>
      </c>
      <c r="U132" s="76" t="str">
        <f>IF(J132="","",VLOOKUP(J132,PODACI!$I:$J,2,0))</f>
        <v/>
      </c>
      <c r="V132" s="76" t="str">
        <f>IF(K132="","",VLOOKUP(K132,PODACI!$I:$J,2,0))</f>
        <v/>
      </c>
      <c r="W132" s="76" t="str">
        <f>IF(L132="","",VLOOKUP(L132,PODACI!$I:$J,2,0))</f>
        <v/>
      </c>
      <c r="X132" s="76" t="str">
        <f>IF(M132="","",VLOOKUP(M132,PODACI!$I:$J,2,0))</f>
        <v/>
      </c>
      <c r="Y132" s="38" t="str">
        <f t="shared" si="2"/>
        <v xml:space="preserve">    </v>
      </c>
      <c r="Z132" s="47" t="e">
        <f>IF(I132="DA",1,IF(I132="NE",0,VLOOKUP(E132,PODACI!A:F,6,0)))</f>
        <v>#N/A</v>
      </c>
      <c r="AA132" s="26"/>
      <c r="AB132" s="26"/>
      <c r="AC132" s="26"/>
      <c r="AD132" s="26"/>
      <c r="AE132" s="26"/>
    </row>
    <row r="133" spans="1:31" ht="15" customHeight="1" x14ac:dyDescent="0.2">
      <c r="A133" s="38">
        <f t="shared" si="3"/>
        <v>0</v>
      </c>
      <c r="B133">
        <v>127</v>
      </c>
      <c r="C133" s="103"/>
      <c r="D133" s="104"/>
      <c r="E133" s="105"/>
      <c r="F133" s="106"/>
      <c r="G133" s="107"/>
      <c r="H133" s="108"/>
      <c r="I133" s="108"/>
      <c r="J133" s="109"/>
      <c r="K133" s="109"/>
      <c r="L133" s="110"/>
      <c r="M133" s="110"/>
      <c r="N133" s="111"/>
      <c r="O133" s="111"/>
      <c r="P133" s="111"/>
      <c r="Q133" s="111"/>
      <c r="R133" s="111"/>
      <c r="S133" s="47" t="str">
        <f>IF(E133="","",VLOOKUP($E133,PODACI!$A:$C,3,0))</f>
        <v/>
      </c>
      <c r="T133" s="47" t="str">
        <f>IF(E133="","",VLOOKUP($E133,PODACI!$A:$D,4,0))</f>
        <v/>
      </c>
      <c r="U133" s="76" t="str">
        <f>IF(J133="","",VLOOKUP(J133,PODACI!$I:$J,2,0))</f>
        <v/>
      </c>
      <c r="V133" s="76" t="str">
        <f>IF(K133="","",VLOOKUP(K133,PODACI!$I:$J,2,0))</f>
        <v/>
      </c>
      <c r="W133" s="76" t="str">
        <f>IF(L133="","",VLOOKUP(L133,PODACI!$I:$J,2,0))</f>
        <v/>
      </c>
      <c r="X133" s="76" t="str">
        <f>IF(M133="","",VLOOKUP(M133,PODACI!$I:$J,2,0))</f>
        <v/>
      </c>
      <c r="Y133" s="38" t="str">
        <f t="shared" si="2"/>
        <v xml:space="preserve">    </v>
      </c>
      <c r="Z133" s="47" t="e">
        <f>IF(I133="DA",1,IF(I133="NE",0,VLOOKUP(E133,PODACI!A:F,6,0)))</f>
        <v>#N/A</v>
      </c>
      <c r="AA133" s="26"/>
      <c r="AB133" s="26"/>
      <c r="AC133" s="26"/>
      <c r="AD133" s="26"/>
      <c r="AE133" s="26"/>
    </row>
    <row r="134" spans="1:31" ht="15" customHeight="1" x14ac:dyDescent="0.2">
      <c r="A134" s="38">
        <f t="shared" si="3"/>
        <v>0</v>
      </c>
      <c r="B134">
        <v>128</v>
      </c>
      <c r="C134" s="103"/>
      <c r="D134" s="104"/>
      <c r="E134" s="105"/>
      <c r="F134" s="106"/>
      <c r="G134" s="107"/>
      <c r="H134" s="108"/>
      <c r="I134" s="108"/>
      <c r="J134" s="109"/>
      <c r="K134" s="109"/>
      <c r="L134" s="110"/>
      <c r="M134" s="110"/>
      <c r="N134" s="111"/>
      <c r="O134" s="111"/>
      <c r="P134" s="111"/>
      <c r="Q134" s="111"/>
      <c r="R134" s="111"/>
      <c r="S134" s="47" t="str">
        <f>IF(E134="","",VLOOKUP($E134,PODACI!$A:$C,3,0))</f>
        <v/>
      </c>
      <c r="T134" s="47" t="str">
        <f>IF(E134="","",VLOOKUP($E134,PODACI!$A:$D,4,0))</f>
        <v/>
      </c>
      <c r="U134" s="76" t="str">
        <f>IF(J134="","",VLOOKUP(J134,PODACI!$I:$J,2,0))</f>
        <v/>
      </c>
      <c r="V134" s="76" t="str">
        <f>IF(K134="","",VLOOKUP(K134,PODACI!$I:$J,2,0))</f>
        <v/>
      </c>
      <c r="W134" s="76" t="str">
        <f>IF(L134="","",VLOOKUP(L134,PODACI!$I:$J,2,0))</f>
        <v/>
      </c>
      <c r="X134" s="76" t="str">
        <f>IF(M134="","",VLOOKUP(M134,PODACI!$I:$J,2,0))</f>
        <v/>
      </c>
      <c r="Y134" s="38" t="str">
        <f t="shared" si="2"/>
        <v xml:space="preserve">    </v>
      </c>
      <c r="Z134" s="47" t="e">
        <f>IF(I134="DA",1,IF(I134="NE",0,VLOOKUP(E134,PODACI!A:F,6,0)))</f>
        <v>#N/A</v>
      </c>
      <c r="AA134" s="26"/>
      <c r="AB134" s="26"/>
      <c r="AC134" s="26"/>
      <c r="AD134" s="26"/>
      <c r="AE134" s="26"/>
    </row>
    <row r="135" spans="1:31" ht="15" customHeight="1" x14ac:dyDescent="0.2">
      <c r="A135" s="38">
        <f t="shared" si="3"/>
        <v>0</v>
      </c>
      <c r="B135">
        <v>129</v>
      </c>
      <c r="C135" s="103"/>
      <c r="D135" s="104"/>
      <c r="E135" s="105"/>
      <c r="F135" s="106"/>
      <c r="G135" s="107"/>
      <c r="H135" s="108"/>
      <c r="I135" s="108"/>
      <c r="J135" s="109"/>
      <c r="K135" s="109"/>
      <c r="L135" s="110"/>
      <c r="M135" s="110"/>
      <c r="N135" s="111"/>
      <c r="O135" s="111"/>
      <c r="P135" s="111"/>
      <c r="Q135" s="111"/>
      <c r="R135" s="111"/>
      <c r="S135" s="47" t="str">
        <f>IF(E135="","",VLOOKUP($E135,PODACI!$A:$C,3,0))</f>
        <v/>
      </c>
      <c r="T135" s="47" t="str">
        <f>IF(E135="","",VLOOKUP($E135,PODACI!$A:$D,4,0))</f>
        <v/>
      </c>
      <c r="U135" s="76" t="str">
        <f>IF(J135="","",VLOOKUP(J135,PODACI!$I:$J,2,0))</f>
        <v/>
      </c>
      <c r="V135" s="76" t="str">
        <f>IF(K135="","",VLOOKUP(K135,PODACI!$I:$J,2,0))</f>
        <v/>
      </c>
      <c r="W135" s="76" t="str">
        <f>IF(L135="","",VLOOKUP(L135,PODACI!$I:$J,2,0))</f>
        <v/>
      </c>
      <c r="X135" s="76" t="str">
        <f>IF(M135="","",VLOOKUP(M135,PODACI!$I:$J,2,0))</f>
        <v/>
      </c>
      <c r="Y135" s="38" t="str">
        <f t="shared" ref="Y135:Y198" si="4">N135&amp;" "&amp;O135&amp;" "&amp;P135&amp;" "&amp;Q135&amp;" "&amp;R135</f>
        <v xml:space="preserve">    </v>
      </c>
      <c r="Z135" s="47" t="e">
        <f>IF(I135="DA",1,IF(I135="NE",0,VLOOKUP(E135,PODACI!A:F,6,0)))</f>
        <v>#N/A</v>
      </c>
      <c r="AA135" s="26"/>
      <c r="AB135" s="26"/>
      <c r="AC135" s="26"/>
      <c r="AD135" s="26"/>
      <c r="AE135" s="26"/>
    </row>
    <row r="136" spans="1:31" ht="15" customHeight="1" x14ac:dyDescent="0.2">
      <c r="A136" s="38">
        <f t="shared" ref="A136:A199" si="5">D$3</f>
        <v>0</v>
      </c>
      <c r="B136">
        <v>130</v>
      </c>
      <c r="C136" s="103"/>
      <c r="D136" s="104"/>
      <c r="E136" s="105"/>
      <c r="F136" s="106"/>
      <c r="G136" s="107"/>
      <c r="H136" s="108"/>
      <c r="I136" s="108"/>
      <c r="J136" s="109"/>
      <c r="K136" s="109"/>
      <c r="L136" s="110"/>
      <c r="M136" s="110"/>
      <c r="N136" s="111"/>
      <c r="O136" s="111"/>
      <c r="P136" s="111"/>
      <c r="Q136" s="111"/>
      <c r="R136" s="111"/>
      <c r="S136" s="47" t="str">
        <f>IF(E136="","",VLOOKUP($E136,PODACI!$A:$C,3,0))</f>
        <v/>
      </c>
      <c r="T136" s="47" t="str">
        <f>IF(E136="","",VLOOKUP($E136,PODACI!$A:$D,4,0))</f>
        <v/>
      </c>
      <c r="U136" s="76" t="str">
        <f>IF(J136="","",VLOOKUP(J136,PODACI!$I:$J,2,0))</f>
        <v/>
      </c>
      <c r="V136" s="76" t="str">
        <f>IF(K136="","",VLOOKUP(K136,PODACI!$I:$J,2,0))</f>
        <v/>
      </c>
      <c r="W136" s="76" t="str">
        <f>IF(L136="","",VLOOKUP(L136,PODACI!$I:$J,2,0))</f>
        <v/>
      </c>
      <c r="X136" s="76" t="str">
        <f>IF(M136="","",VLOOKUP(M136,PODACI!$I:$J,2,0))</f>
        <v/>
      </c>
      <c r="Y136" s="38" t="str">
        <f t="shared" si="4"/>
        <v xml:space="preserve">    </v>
      </c>
      <c r="Z136" s="47" t="e">
        <f>IF(I136="DA",1,IF(I136="NE",0,VLOOKUP(E136,PODACI!A:F,6,0)))</f>
        <v>#N/A</v>
      </c>
      <c r="AA136" s="26"/>
      <c r="AB136" s="26"/>
      <c r="AC136" s="26"/>
      <c r="AD136" s="26"/>
      <c r="AE136" s="26"/>
    </row>
    <row r="137" spans="1:31" ht="15" customHeight="1" x14ac:dyDescent="0.2">
      <c r="A137" s="38">
        <f t="shared" si="5"/>
        <v>0</v>
      </c>
      <c r="B137">
        <v>131</v>
      </c>
      <c r="C137" s="103"/>
      <c r="D137" s="104"/>
      <c r="E137" s="105"/>
      <c r="F137" s="106"/>
      <c r="G137" s="107"/>
      <c r="H137" s="108"/>
      <c r="I137" s="108"/>
      <c r="J137" s="109"/>
      <c r="K137" s="109"/>
      <c r="L137" s="110"/>
      <c r="M137" s="110"/>
      <c r="N137" s="111"/>
      <c r="O137" s="111"/>
      <c r="P137" s="111"/>
      <c r="Q137" s="111"/>
      <c r="R137" s="111"/>
      <c r="S137" s="47" t="str">
        <f>IF(E137="","",VLOOKUP($E137,PODACI!$A:$C,3,0))</f>
        <v/>
      </c>
      <c r="T137" s="47" t="str">
        <f>IF(E137="","",VLOOKUP($E137,PODACI!$A:$D,4,0))</f>
        <v/>
      </c>
      <c r="U137" s="76" t="str">
        <f>IF(J137="","",VLOOKUP(J137,PODACI!$I:$J,2,0))</f>
        <v/>
      </c>
      <c r="V137" s="76" t="str">
        <f>IF(K137="","",VLOOKUP(K137,PODACI!$I:$J,2,0))</f>
        <v/>
      </c>
      <c r="W137" s="76" t="str">
        <f>IF(L137="","",VLOOKUP(L137,PODACI!$I:$J,2,0))</f>
        <v/>
      </c>
      <c r="X137" s="76" t="str">
        <f>IF(M137="","",VLOOKUP(M137,PODACI!$I:$J,2,0))</f>
        <v/>
      </c>
      <c r="Y137" s="38" t="str">
        <f t="shared" si="4"/>
        <v xml:space="preserve">    </v>
      </c>
      <c r="Z137" s="47" t="e">
        <f>IF(I137="DA",1,IF(I137="NE",0,VLOOKUP(E137,PODACI!A:F,6,0)))</f>
        <v>#N/A</v>
      </c>
      <c r="AA137" s="26"/>
      <c r="AB137" s="26"/>
      <c r="AC137" s="26"/>
      <c r="AD137" s="26"/>
      <c r="AE137" s="26"/>
    </row>
    <row r="138" spans="1:31" ht="15" customHeight="1" x14ac:dyDescent="0.2">
      <c r="A138" s="38">
        <f t="shared" si="5"/>
        <v>0</v>
      </c>
      <c r="B138">
        <v>132</v>
      </c>
      <c r="C138" s="103"/>
      <c r="D138" s="104"/>
      <c r="E138" s="105"/>
      <c r="F138" s="106"/>
      <c r="G138" s="107"/>
      <c r="H138" s="108"/>
      <c r="I138" s="108"/>
      <c r="J138" s="109"/>
      <c r="K138" s="109"/>
      <c r="L138" s="110"/>
      <c r="M138" s="110"/>
      <c r="N138" s="111"/>
      <c r="O138" s="111"/>
      <c r="P138" s="111"/>
      <c r="Q138" s="111"/>
      <c r="R138" s="111"/>
      <c r="S138" s="47" t="str">
        <f>IF(E138="","",VLOOKUP($E138,PODACI!$A:$C,3,0))</f>
        <v/>
      </c>
      <c r="T138" s="47" t="str">
        <f>IF(E138="","",VLOOKUP($E138,PODACI!$A:$D,4,0))</f>
        <v/>
      </c>
      <c r="U138" s="76" t="str">
        <f>IF(J138="","",VLOOKUP(J138,PODACI!$I:$J,2,0))</f>
        <v/>
      </c>
      <c r="V138" s="76" t="str">
        <f>IF(K138="","",VLOOKUP(K138,PODACI!$I:$J,2,0))</f>
        <v/>
      </c>
      <c r="W138" s="76" t="str">
        <f>IF(L138="","",VLOOKUP(L138,PODACI!$I:$J,2,0))</f>
        <v/>
      </c>
      <c r="X138" s="76" t="str">
        <f>IF(M138="","",VLOOKUP(M138,PODACI!$I:$J,2,0))</f>
        <v/>
      </c>
      <c r="Y138" s="38" t="str">
        <f t="shared" si="4"/>
        <v xml:space="preserve">    </v>
      </c>
      <c r="Z138" s="47" t="e">
        <f>IF(I138="DA",1,IF(I138="NE",0,VLOOKUP(E138,PODACI!A:F,6,0)))</f>
        <v>#N/A</v>
      </c>
      <c r="AA138" s="26"/>
      <c r="AB138" s="26"/>
      <c r="AC138" s="26"/>
      <c r="AD138" s="26"/>
      <c r="AE138" s="26"/>
    </row>
    <row r="139" spans="1:31" ht="15" customHeight="1" x14ac:dyDescent="0.2">
      <c r="A139" s="38">
        <f t="shared" si="5"/>
        <v>0</v>
      </c>
      <c r="B139">
        <v>133</v>
      </c>
      <c r="C139" s="103"/>
      <c r="D139" s="104"/>
      <c r="E139" s="105"/>
      <c r="F139" s="106"/>
      <c r="G139" s="107"/>
      <c r="H139" s="108"/>
      <c r="I139" s="108"/>
      <c r="J139" s="109"/>
      <c r="K139" s="109"/>
      <c r="L139" s="110"/>
      <c r="M139" s="110"/>
      <c r="N139" s="111"/>
      <c r="O139" s="111"/>
      <c r="P139" s="111"/>
      <c r="Q139" s="111"/>
      <c r="R139" s="111"/>
      <c r="S139" s="47" t="str">
        <f>IF(E139="","",VLOOKUP($E139,PODACI!$A:$C,3,0))</f>
        <v/>
      </c>
      <c r="T139" s="47" t="str">
        <f>IF(E139="","",VLOOKUP($E139,PODACI!$A:$D,4,0))</f>
        <v/>
      </c>
      <c r="U139" s="76" t="str">
        <f>IF(J139="","",VLOOKUP(J139,PODACI!$I:$J,2,0))</f>
        <v/>
      </c>
      <c r="V139" s="76" t="str">
        <f>IF(K139="","",VLOOKUP(K139,PODACI!$I:$J,2,0))</f>
        <v/>
      </c>
      <c r="W139" s="76" t="str">
        <f>IF(L139="","",VLOOKUP(L139,PODACI!$I:$J,2,0))</f>
        <v/>
      </c>
      <c r="X139" s="76" t="str">
        <f>IF(M139="","",VLOOKUP(M139,PODACI!$I:$J,2,0))</f>
        <v/>
      </c>
      <c r="Y139" s="38" t="str">
        <f t="shared" si="4"/>
        <v xml:space="preserve">    </v>
      </c>
      <c r="Z139" s="47" t="e">
        <f>IF(I139="DA",1,IF(I139="NE",0,VLOOKUP(E139,PODACI!A:F,6,0)))</f>
        <v>#N/A</v>
      </c>
      <c r="AA139" s="26"/>
      <c r="AB139" s="26"/>
      <c r="AC139" s="26"/>
      <c r="AD139" s="26"/>
      <c r="AE139" s="26"/>
    </row>
    <row r="140" spans="1:31" ht="15" customHeight="1" x14ac:dyDescent="0.2">
      <c r="A140" s="38">
        <f t="shared" si="5"/>
        <v>0</v>
      </c>
      <c r="B140">
        <v>134</v>
      </c>
      <c r="C140" s="103"/>
      <c r="D140" s="104"/>
      <c r="E140" s="105"/>
      <c r="F140" s="106"/>
      <c r="G140" s="107"/>
      <c r="H140" s="108"/>
      <c r="I140" s="108"/>
      <c r="J140" s="109"/>
      <c r="K140" s="109"/>
      <c r="L140" s="110"/>
      <c r="M140" s="110"/>
      <c r="N140" s="111"/>
      <c r="O140" s="111"/>
      <c r="P140" s="111"/>
      <c r="Q140" s="111"/>
      <c r="R140" s="111"/>
      <c r="S140" s="47" t="str">
        <f>IF(E140="","",VLOOKUP($E140,PODACI!$A:$C,3,0))</f>
        <v/>
      </c>
      <c r="T140" s="47" t="str">
        <f>IF(E140="","",VLOOKUP($E140,PODACI!$A:$D,4,0))</f>
        <v/>
      </c>
      <c r="U140" s="76" t="str">
        <f>IF(J140="","",VLOOKUP(J140,PODACI!$I:$J,2,0))</f>
        <v/>
      </c>
      <c r="V140" s="76" t="str">
        <f>IF(K140="","",VLOOKUP(K140,PODACI!$I:$J,2,0))</f>
        <v/>
      </c>
      <c r="W140" s="76" t="str">
        <f>IF(L140="","",VLOOKUP(L140,PODACI!$I:$J,2,0))</f>
        <v/>
      </c>
      <c r="X140" s="76" t="str">
        <f>IF(M140="","",VLOOKUP(M140,PODACI!$I:$J,2,0))</f>
        <v/>
      </c>
      <c r="Y140" s="38" t="str">
        <f t="shared" si="4"/>
        <v xml:space="preserve">    </v>
      </c>
      <c r="Z140" s="47" t="e">
        <f>IF(I140="DA",1,IF(I140="NE",0,VLOOKUP(E140,PODACI!A:F,6,0)))</f>
        <v>#N/A</v>
      </c>
      <c r="AA140" s="26"/>
      <c r="AB140" s="26"/>
      <c r="AC140" s="26"/>
      <c r="AD140" s="26"/>
      <c r="AE140" s="26"/>
    </row>
    <row r="141" spans="1:31" ht="15" customHeight="1" x14ac:dyDescent="0.2">
      <c r="A141" s="38">
        <f t="shared" si="5"/>
        <v>0</v>
      </c>
      <c r="B141">
        <v>135</v>
      </c>
      <c r="C141" s="103"/>
      <c r="D141" s="104"/>
      <c r="E141" s="105"/>
      <c r="F141" s="106"/>
      <c r="G141" s="107"/>
      <c r="H141" s="108"/>
      <c r="I141" s="108"/>
      <c r="J141" s="109"/>
      <c r="K141" s="109"/>
      <c r="L141" s="110"/>
      <c r="M141" s="110"/>
      <c r="N141" s="111"/>
      <c r="O141" s="111"/>
      <c r="P141" s="111"/>
      <c r="Q141" s="111"/>
      <c r="R141" s="111"/>
      <c r="S141" s="47" t="str">
        <f>IF(E141="","",VLOOKUP($E141,PODACI!$A:$C,3,0))</f>
        <v/>
      </c>
      <c r="T141" s="47" t="str">
        <f>IF(E141="","",VLOOKUP($E141,PODACI!$A:$D,4,0))</f>
        <v/>
      </c>
      <c r="U141" s="76" t="str">
        <f>IF(J141="","",VLOOKUP(J141,PODACI!$I:$J,2,0))</f>
        <v/>
      </c>
      <c r="V141" s="76" t="str">
        <f>IF(K141="","",VLOOKUP(K141,PODACI!$I:$J,2,0))</f>
        <v/>
      </c>
      <c r="W141" s="76" t="str">
        <f>IF(L141="","",VLOOKUP(L141,PODACI!$I:$J,2,0))</f>
        <v/>
      </c>
      <c r="X141" s="76" t="str">
        <f>IF(M141="","",VLOOKUP(M141,PODACI!$I:$J,2,0))</f>
        <v/>
      </c>
      <c r="Y141" s="38" t="str">
        <f t="shared" si="4"/>
        <v xml:space="preserve">    </v>
      </c>
      <c r="Z141" s="47" t="e">
        <f>IF(I141="DA",1,IF(I141="NE",0,VLOOKUP(E141,PODACI!A:F,6,0)))</f>
        <v>#N/A</v>
      </c>
      <c r="AA141" s="26"/>
      <c r="AB141" s="26"/>
      <c r="AC141" s="26"/>
      <c r="AD141" s="26"/>
      <c r="AE141" s="26"/>
    </row>
    <row r="142" spans="1:31" ht="15" customHeight="1" x14ac:dyDescent="0.2">
      <c r="A142" s="38">
        <f t="shared" si="5"/>
        <v>0</v>
      </c>
      <c r="B142">
        <v>136</v>
      </c>
      <c r="C142" s="103"/>
      <c r="D142" s="104"/>
      <c r="E142" s="105"/>
      <c r="F142" s="106"/>
      <c r="G142" s="107"/>
      <c r="H142" s="108"/>
      <c r="I142" s="108"/>
      <c r="J142" s="109"/>
      <c r="K142" s="109"/>
      <c r="L142" s="110"/>
      <c r="M142" s="110"/>
      <c r="N142" s="111"/>
      <c r="O142" s="111"/>
      <c r="P142" s="111"/>
      <c r="Q142" s="111"/>
      <c r="R142" s="111"/>
      <c r="S142" s="47" t="str">
        <f>IF(E142="","",VLOOKUP($E142,PODACI!$A:$C,3,0))</f>
        <v/>
      </c>
      <c r="T142" s="47" t="str">
        <f>IF(E142="","",VLOOKUP($E142,PODACI!$A:$D,4,0))</f>
        <v/>
      </c>
      <c r="U142" s="76" t="str">
        <f>IF(J142="","",VLOOKUP(J142,PODACI!$I:$J,2,0))</f>
        <v/>
      </c>
      <c r="V142" s="76" t="str">
        <f>IF(K142="","",VLOOKUP(K142,PODACI!$I:$J,2,0))</f>
        <v/>
      </c>
      <c r="W142" s="76" t="str">
        <f>IF(L142="","",VLOOKUP(L142,PODACI!$I:$J,2,0))</f>
        <v/>
      </c>
      <c r="X142" s="76" t="str">
        <f>IF(M142="","",VLOOKUP(M142,PODACI!$I:$J,2,0))</f>
        <v/>
      </c>
      <c r="Y142" s="38" t="str">
        <f t="shared" si="4"/>
        <v xml:space="preserve">    </v>
      </c>
      <c r="Z142" s="47" t="e">
        <f>IF(I142="DA",1,IF(I142="NE",0,VLOOKUP(E142,PODACI!A:F,6,0)))</f>
        <v>#N/A</v>
      </c>
      <c r="AA142" s="26"/>
      <c r="AB142" s="26"/>
      <c r="AC142" s="26"/>
      <c r="AD142" s="26"/>
      <c r="AE142" s="26"/>
    </row>
    <row r="143" spans="1:31" ht="15" customHeight="1" x14ac:dyDescent="0.2">
      <c r="A143" s="38">
        <f t="shared" si="5"/>
        <v>0</v>
      </c>
      <c r="B143">
        <v>137</v>
      </c>
      <c r="C143" s="103"/>
      <c r="D143" s="104"/>
      <c r="E143" s="105"/>
      <c r="F143" s="106"/>
      <c r="G143" s="107"/>
      <c r="H143" s="108"/>
      <c r="I143" s="108"/>
      <c r="J143" s="109"/>
      <c r="K143" s="109"/>
      <c r="L143" s="110"/>
      <c r="M143" s="110"/>
      <c r="N143" s="111"/>
      <c r="O143" s="111"/>
      <c r="P143" s="111"/>
      <c r="Q143" s="111"/>
      <c r="R143" s="111"/>
      <c r="S143" s="47" t="str">
        <f>IF(E143="","",VLOOKUP($E143,PODACI!$A:$C,3,0))</f>
        <v/>
      </c>
      <c r="T143" s="47" t="str">
        <f>IF(E143="","",VLOOKUP($E143,PODACI!$A:$D,4,0))</f>
        <v/>
      </c>
      <c r="U143" s="76" t="str">
        <f>IF(J143="","",VLOOKUP(J143,PODACI!$I:$J,2,0))</f>
        <v/>
      </c>
      <c r="V143" s="76" t="str">
        <f>IF(K143="","",VLOOKUP(K143,PODACI!$I:$J,2,0))</f>
        <v/>
      </c>
      <c r="W143" s="76" t="str">
        <f>IF(L143="","",VLOOKUP(L143,PODACI!$I:$J,2,0))</f>
        <v/>
      </c>
      <c r="X143" s="76" t="str">
        <f>IF(M143="","",VLOOKUP(M143,PODACI!$I:$J,2,0))</f>
        <v/>
      </c>
      <c r="Y143" s="38" t="str">
        <f t="shared" si="4"/>
        <v xml:space="preserve">    </v>
      </c>
      <c r="Z143" s="47" t="e">
        <f>IF(I143="DA",1,IF(I143="NE",0,VLOOKUP(E143,PODACI!A:F,6,0)))</f>
        <v>#N/A</v>
      </c>
      <c r="AA143" s="26"/>
      <c r="AB143" s="26"/>
      <c r="AC143" s="26"/>
      <c r="AD143" s="26"/>
      <c r="AE143" s="26"/>
    </row>
    <row r="144" spans="1:31" ht="15" customHeight="1" x14ac:dyDescent="0.2">
      <c r="A144" s="38">
        <f t="shared" si="5"/>
        <v>0</v>
      </c>
      <c r="B144">
        <v>138</v>
      </c>
      <c r="C144" s="103"/>
      <c r="D144" s="104"/>
      <c r="E144" s="105"/>
      <c r="F144" s="106"/>
      <c r="G144" s="107"/>
      <c r="H144" s="108"/>
      <c r="I144" s="108"/>
      <c r="J144" s="109"/>
      <c r="K144" s="109"/>
      <c r="L144" s="110"/>
      <c r="M144" s="110"/>
      <c r="N144" s="111"/>
      <c r="O144" s="111"/>
      <c r="P144" s="111"/>
      <c r="Q144" s="111"/>
      <c r="R144" s="111"/>
      <c r="S144" s="47" t="str">
        <f>IF(E144="","",VLOOKUP($E144,PODACI!$A:$C,3,0))</f>
        <v/>
      </c>
      <c r="T144" s="47" t="str">
        <f>IF(E144="","",VLOOKUP($E144,PODACI!$A:$D,4,0))</f>
        <v/>
      </c>
      <c r="U144" s="76" t="str">
        <f>IF(J144="","",VLOOKUP(J144,PODACI!$I:$J,2,0))</f>
        <v/>
      </c>
      <c r="V144" s="76" t="str">
        <f>IF(K144="","",VLOOKUP(K144,PODACI!$I:$J,2,0))</f>
        <v/>
      </c>
      <c r="W144" s="76" t="str">
        <f>IF(L144="","",VLOOKUP(L144,PODACI!$I:$J,2,0))</f>
        <v/>
      </c>
      <c r="X144" s="76" t="str">
        <f>IF(M144="","",VLOOKUP(M144,PODACI!$I:$J,2,0))</f>
        <v/>
      </c>
      <c r="Y144" s="38" t="str">
        <f t="shared" si="4"/>
        <v xml:space="preserve">    </v>
      </c>
      <c r="Z144" s="47" t="e">
        <f>IF(I144="DA",1,IF(I144="NE",0,VLOOKUP(E144,PODACI!A:F,6,0)))</f>
        <v>#N/A</v>
      </c>
      <c r="AA144" s="26"/>
      <c r="AB144" s="26"/>
      <c r="AC144" s="26"/>
      <c r="AD144" s="26"/>
      <c r="AE144" s="26"/>
    </row>
    <row r="145" spans="1:31" ht="15" customHeight="1" x14ac:dyDescent="0.2">
      <c r="A145" s="38">
        <f t="shared" si="5"/>
        <v>0</v>
      </c>
      <c r="B145">
        <v>139</v>
      </c>
      <c r="C145" s="103"/>
      <c r="D145" s="104"/>
      <c r="E145" s="105"/>
      <c r="F145" s="106"/>
      <c r="G145" s="107"/>
      <c r="H145" s="108"/>
      <c r="I145" s="108"/>
      <c r="J145" s="109"/>
      <c r="K145" s="109"/>
      <c r="L145" s="110"/>
      <c r="M145" s="110"/>
      <c r="N145" s="111"/>
      <c r="O145" s="111"/>
      <c r="P145" s="111"/>
      <c r="Q145" s="111"/>
      <c r="R145" s="111"/>
      <c r="S145" s="47" t="str">
        <f>IF(E145="","",VLOOKUP($E145,PODACI!$A:$C,3,0))</f>
        <v/>
      </c>
      <c r="T145" s="47" t="str">
        <f>IF(E145="","",VLOOKUP($E145,PODACI!$A:$D,4,0))</f>
        <v/>
      </c>
      <c r="U145" s="76" t="str">
        <f>IF(J145="","",VLOOKUP(J145,PODACI!$I:$J,2,0))</f>
        <v/>
      </c>
      <c r="V145" s="76" t="str">
        <f>IF(K145="","",VLOOKUP(K145,PODACI!$I:$J,2,0))</f>
        <v/>
      </c>
      <c r="W145" s="76" t="str">
        <f>IF(L145="","",VLOOKUP(L145,PODACI!$I:$J,2,0))</f>
        <v/>
      </c>
      <c r="X145" s="76" t="str">
        <f>IF(M145="","",VLOOKUP(M145,PODACI!$I:$J,2,0))</f>
        <v/>
      </c>
      <c r="Y145" s="38" t="str">
        <f t="shared" si="4"/>
        <v xml:space="preserve">    </v>
      </c>
      <c r="Z145" s="47" t="e">
        <f>IF(I145="DA",1,IF(I145="NE",0,VLOOKUP(E145,PODACI!A:F,6,0)))</f>
        <v>#N/A</v>
      </c>
      <c r="AA145" s="26"/>
      <c r="AB145" s="26"/>
      <c r="AC145" s="26"/>
      <c r="AD145" s="26"/>
      <c r="AE145" s="26"/>
    </row>
    <row r="146" spans="1:31" ht="15" customHeight="1" x14ac:dyDescent="0.2">
      <c r="A146" s="38">
        <f t="shared" si="5"/>
        <v>0</v>
      </c>
      <c r="B146">
        <v>140</v>
      </c>
      <c r="C146" s="103"/>
      <c r="D146" s="104"/>
      <c r="E146" s="105"/>
      <c r="F146" s="106"/>
      <c r="G146" s="107"/>
      <c r="H146" s="108"/>
      <c r="I146" s="108"/>
      <c r="J146" s="109"/>
      <c r="K146" s="109"/>
      <c r="L146" s="110"/>
      <c r="M146" s="110"/>
      <c r="N146" s="111"/>
      <c r="O146" s="111"/>
      <c r="P146" s="111"/>
      <c r="Q146" s="111"/>
      <c r="R146" s="111"/>
      <c r="S146" s="47" t="str">
        <f>IF(E146="","",VLOOKUP($E146,PODACI!$A:$C,3,0))</f>
        <v/>
      </c>
      <c r="T146" s="47" t="str">
        <f>IF(E146="","",VLOOKUP($E146,PODACI!$A:$D,4,0))</f>
        <v/>
      </c>
      <c r="U146" s="76" t="str">
        <f>IF(J146="","",VLOOKUP(J146,PODACI!$I:$J,2,0))</f>
        <v/>
      </c>
      <c r="V146" s="76" t="str">
        <f>IF(K146="","",VLOOKUP(K146,PODACI!$I:$J,2,0))</f>
        <v/>
      </c>
      <c r="W146" s="76" t="str">
        <f>IF(L146="","",VLOOKUP(L146,PODACI!$I:$J,2,0))</f>
        <v/>
      </c>
      <c r="X146" s="76" t="str">
        <f>IF(M146="","",VLOOKUP(M146,PODACI!$I:$J,2,0))</f>
        <v/>
      </c>
      <c r="Y146" s="38" t="str">
        <f t="shared" si="4"/>
        <v xml:space="preserve">    </v>
      </c>
      <c r="Z146" s="47" t="e">
        <f>IF(I146="DA",1,IF(I146="NE",0,VLOOKUP(E146,PODACI!A:F,6,0)))</f>
        <v>#N/A</v>
      </c>
      <c r="AA146" s="26"/>
      <c r="AB146" s="26"/>
      <c r="AC146" s="26"/>
      <c r="AD146" s="26"/>
      <c r="AE146" s="26"/>
    </row>
    <row r="147" spans="1:31" ht="15" customHeight="1" x14ac:dyDescent="0.2">
      <c r="A147" s="38">
        <f t="shared" si="5"/>
        <v>0</v>
      </c>
      <c r="B147">
        <v>141</v>
      </c>
      <c r="C147" s="103"/>
      <c r="D147" s="104"/>
      <c r="E147" s="105"/>
      <c r="F147" s="106"/>
      <c r="G147" s="107"/>
      <c r="H147" s="108"/>
      <c r="I147" s="108"/>
      <c r="J147" s="109"/>
      <c r="K147" s="109"/>
      <c r="L147" s="110"/>
      <c r="M147" s="110"/>
      <c r="N147" s="111"/>
      <c r="O147" s="111"/>
      <c r="P147" s="111"/>
      <c r="Q147" s="111"/>
      <c r="R147" s="111"/>
      <c r="S147" s="47" t="str">
        <f>IF(E147="","",VLOOKUP($E147,PODACI!$A:$C,3,0))</f>
        <v/>
      </c>
      <c r="T147" s="47" t="str">
        <f>IF(E147="","",VLOOKUP($E147,PODACI!$A:$D,4,0))</f>
        <v/>
      </c>
      <c r="U147" s="76" t="str">
        <f>IF(J147="","",VLOOKUP(J147,PODACI!$I:$J,2,0))</f>
        <v/>
      </c>
      <c r="V147" s="76" t="str">
        <f>IF(K147="","",VLOOKUP(K147,PODACI!$I:$J,2,0))</f>
        <v/>
      </c>
      <c r="W147" s="76" t="str">
        <f>IF(L147="","",VLOOKUP(L147,PODACI!$I:$J,2,0))</f>
        <v/>
      </c>
      <c r="X147" s="76" t="str">
        <f>IF(M147="","",VLOOKUP(M147,PODACI!$I:$J,2,0))</f>
        <v/>
      </c>
      <c r="Y147" s="38" t="str">
        <f t="shared" si="4"/>
        <v xml:space="preserve">    </v>
      </c>
      <c r="Z147" s="47" t="e">
        <f>IF(I147="DA",1,IF(I147="NE",0,VLOOKUP(E147,PODACI!A:F,6,0)))</f>
        <v>#N/A</v>
      </c>
      <c r="AA147" s="26"/>
      <c r="AB147" s="26"/>
      <c r="AC147" s="26"/>
      <c r="AD147" s="26"/>
      <c r="AE147" s="26"/>
    </row>
    <row r="148" spans="1:31" ht="15" customHeight="1" x14ac:dyDescent="0.2">
      <c r="A148" s="38">
        <f t="shared" si="5"/>
        <v>0</v>
      </c>
      <c r="B148">
        <v>142</v>
      </c>
      <c r="C148" s="103"/>
      <c r="D148" s="104"/>
      <c r="E148" s="105"/>
      <c r="F148" s="106"/>
      <c r="G148" s="107"/>
      <c r="H148" s="108"/>
      <c r="I148" s="108"/>
      <c r="J148" s="109"/>
      <c r="K148" s="109"/>
      <c r="L148" s="110"/>
      <c r="M148" s="110"/>
      <c r="N148" s="111"/>
      <c r="O148" s="111"/>
      <c r="P148" s="111"/>
      <c r="Q148" s="111"/>
      <c r="R148" s="111"/>
      <c r="S148" s="47" t="str">
        <f>IF(E148="","",VLOOKUP($E148,PODACI!$A:$C,3,0))</f>
        <v/>
      </c>
      <c r="T148" s="47" t="str">
        <f>IF(E148="","",VLOOKUP($E148,PODACI!$A:$D,4,0))</f>
        <v/>
      </c>
      <c r="U148" s="76" t="str">
        <f>IF(J148="","",VLOOKUP(J148,PODACI!$I:$J,2,0))</f>
        <v/>
      </c>
      <c r="V148" s="76" t="str">
        <f>IF(K148="","",VLOOKUP(K148,PODACI!$I:$J,2,0))</f>
        <v/>
      </c>
      <c r="W148" s="76" t="str">
        <f>IF(L148="","",VLOOKUP(L148,PODACI!$I:$J,2,0))</f>
        <v/>
      </c>
      <c r="X148" s="76" t="str">
        <f>IF(M148="","",VLOOKUP(M148,PODACI!$I:$J,2,0))</f>
        <v/>
      </c>
      <c r="Y148" s="38" t="str">
        <f t="shared" si="4"/>
        <v xml:space="preserve">    </v>
      </c>
      <c r="Z148" s="47" t="e">
        <f>IF(I148="DA",1,IF(I148="NE",0,VLOOKUP(E148,PODACI!A:F,6,0)))</f>
        <v>#N/A</v>
      </c>
      <c r="AA148" s="26"/>
      <c r="AB148" s="26"/>
      <c r="AC148" s="26"/>
      <c r="AD148" s="26"/>
      <c r="AE148" s="26"/>
    </row>
    <row r="149" spans="1:31" ht="15" customHeight="1" x14ac:dyDescent="0.2">
      <c r="A149" s="38">
        <f t="shared" si="5"/>
        <v>0</v>
      </c>
      <c r="B149">
        <v>143</v>
      </c>
      <c r="C149" s="103"/>
      <c r="D149" s="104"/>
      <c r="E149" s="105"/>
      <c r="F149" s="106"/>
      <c r="G149" s="107"/>
      <c r="H149" s="108"/>
      <c r="I149" s="108"/>
      <c r="J149" s="109"/>
      <c r="K149" s="109"/>
      <c r="L149" s="110"/>
      <c r="M149" s="110"/>
      <c r="N149" s="111"/>
      <c r="O149" s="111"/>
      <c r="P149" s="111"/>
      <c r="Q149" s="111"/>
      <c r="R149" s="111"/>
      <c r="S149" s="47" t="str">
        <f>IF(E149="","",VLOOKUP($E149,PODACI!$A:$C,3,0))</f>
        <v/>
      </c>
      <c r="T149" s="47" t="str">
        <f>IF(E149="","",VLOOKUP($E149,PODACI!$A:$D,4,0))</f>
        <v/>
      </c>
      <c r="U149" s="76" t="str">
        <f>IF(J149="","",VLOOKUP(J149,PODACI!$I:$J,2,0))</f>
        <v/>
      </c>
      <c r="V149" s="76" t="str">
        <f>IF(K149="","",VLOOKUP(K149,PODACI!$I:$J,2,0))</f>
        <v/>
      </c>
      <c r="W149" s="76" t="str">
        <f>IF(L149="","",VLOOKUP(L149,PODACI!$I:$J,2,0))</f>
        <v/>
      </c>
      <c r="X149" s="76" t="str">
        <f>IF(M149="","",VLOOKUP(M149,PODACI!$I:$J,2,0))</f>
        <v/>
      </c>
      <c r="Y149" s="38" t="str">
        <f t="shared" si="4"/>
        <v xml:space="preserve">    </v>
      </c>
      <c r="Z149" s="47" t="e">
        <f>IF(I149="DA",1,IF(I149="NE",0,VLOOKUP(E149,PODACI!A:F,6,0)))</f>
        <v>#N/A</v>
      </c>
      <c r="AA149" s="26"/>
      <c r="AB149" s="26"/>
      <c r="AC149" s="26"/>
      <c r="AD149" s="26"/>
      <c r="AE149" s="26"/>
    </row>
    <row r="150" spans="1:31" ht="15" customHeight="1" x14ac:dyDescent="0.2">
      <c r="A150" s="38">
        <f t="shared" si="5"/>
        <v>0</v>
      </c>
      <c r="B150">
        <v>144</v>
      </c>
      <c r="C150" s="103"/>
      <c r="D150" s="104"/>
      <c r="E150" s="105"/>
      <c r="F150" s="106"/>
      <c r="G150" s="107"/>
      <c r="H150" s="108"/>
      <c r="I150" s="108"/>
      <c r="J150" s="109"/>
      <c r="K150" s="109"/>
      <c r="L150" s="110"/>
      <c r="M150" s="110"/>
      <c r="N150" s="111"/>
      <c r="O150" s="111"/>
      <c r="P150" s="111"/>
      <c r="Q150" s="111"/>
      <c r="R150" s="111"/>
      <c r="S150" s="47" t="str">
        <f>IF(E150="","",VLOOKUP($E150,PODACI!$A:$C,3,0))</f>
        <v/>
      </c>
      <c r="T150" s="47" t="str">
        <f>IF(E150="","",VLOOKUP($E150,PODACI!$A:$D,4,0))</f>
        <v/>
      </c>
      <c r="U150" s="76" t="str">
        <f>IF(J150="","",VLOOKUP(J150,PODACI!$I:$J,2,0))</f>
        <v/>
      </c>
      <c r="V150" s="76" t="str">
        <f>IF(K150="","",VLOOKUP(K150,PODACI!$I:$J,2,0))</f>
        <v/>
      </c>
      <c r="W150" s="76" t="str">
        <f>IF(L150="","",VLOOKUP(L150,PODACI!$I:$J,2,0))</f>
        <v/>
      </c>
      <c r="X150" s="76" t="str">
        <f>IF(M150="","",VLOOKUP(M150,PODACI!$I:$J,2,0))</f>
        <v/>
      </c>
      <c r="Y150" s="38" t="str">
        <f t="shared" si="4"/>
        <v xml:space="preserve">    </v>
      </c>
      <c r="Z150" s="47" t="e">
        <f>IF(I150="DA",1,IF(I150="NE",0,VLOOKUP(E150,PODACI!A:F,6,0)))</f>
        <v>#N/A</v>
      </c>
      <c r="AA150" s="26"/>
      <c r="AB150" s="26"/>
      <c r="AC150" s="26"/>
      <c r="AD150" s="26"/>
      <c r="AE150" s="26"/>
    </row>
    <row r="151" spans="1:31" ht="15" customHeight="1" x14ac:dyDescent="0.2">
      <c r="A151" s="38">
        <f t="shared" si="5"/>
        <v>0</v>
      </c>
      <c r="B151">
        <v>145</v>
      </c>
      <c r="C151" s="103"/>
      <c r="D151" s="104"/>
      <c r="E151" s="105"/>
      <c r="F151" s="106"/>
      <c r="G151" s="107"/>
      <c r="H151" s="108"/>
      <c r="I151" s="108"/>
      <c r="J151" s="109"/>
      <c r="K151" s="109"/>
      <c r="L151" s="110"/>
      <c r="M151" s="110"/>
      <c r="N151" s="111"/>
      <c r="O151" s="111"/>
      <c r="P151" s="111"/>
      <c r="Q151" s="111"/>
      <c r="R151" s="111"/>
      <c r="S151" s="47" t="str">
        <f>IF(E151="","",VLOOKUP($E151,PODACI!$A:$C,3,0))</f>
        <v/>
      </c>
      <c r="T151" s="47" t="str">
        <f>IF(E151="","",VLOOKUP($E151,PODACI!$A:$D,4,0))</f>
        <v/>
      </c>
      <c r="U151" s="76" t="str">
        <f>IF(J151="","",VLOOKUP(J151,PODACI!$I:$J,2,0))</f>
        <v/>
      </c>
      <c r="V151" s="76" t="str">
        <f>IF(K151="","",VLOOKUP(K151,PODACI!$I:$J,2,0))</f>
        <v/>
      </c>
      <c r="W151" s="76" t="str">
        <f>IF(L151="","",VLOOKUP(L151,PODACI!$I:$J,2,0))</f>
        <v/>
      </c>
      <c r="X151" s="76" t="str">
        <f>IF(M151="","",VLOOKUP(M151,PODACI!$I:$J,2,0))</f>
        <v/>
      </c>
      <c r="Y151" s="38" t="str">
        <f t="shared" si="4"/>
        <v xml:space="preserve">    </v>
      </c>
      <c r="Z151" s="47" t="e">
        <f>IF(I151="DA",1,IF(I151="NE",0,VLOOKUP(E151,PODACI!A:F,6,0)))</f>
        <v>#N/A</v>
      </c>
      <c r="AA151" s="26"/>
      <c r="AB151" s="26"/>
      <c r="AC151" s="26"/>
      <c r="AD151" s="26"/>
      <c r="AE151" s="26"/>
    </row>
    <row r="152" spans="1:31" ht="15" customHeight="1" x14ac:dyDescent="0.2">
      <c r="A152" s="38">
        <f t="shared" si="5"/>
        <v>0</v>
      </c>
      <c r="B152">
        <v>146</v>
      </c>
      <c r="C152" s="103"/>
      <c r="D152" s="104"/>
      <c r="E152" s="105"/>
      <c r="F152" s="106"/>
      <c r="G152" s="107"/>
      <c r="H152" s="108"/>
      <c r="I152" s="108"/>
      <c r="J152" s="109"/>
      <c r="K152" s="109"/>
      <c r="L152" s="110"/>
      <c r="M152" s="110"/>
      <c r="N152" s="111"/>
      <c r="O152" s="111"/>
      <c r="P152" s="111"/>
      <c r="Q152" s="111"/>
      <c r="R152" s="111"/>
      <c r="S152" s="47" t="str">
        <f>IF(E152="","",VLOOKUP($E152,PODACI!$A:$C,3,0))</f>
        <v/>
      </c>
      <c r="T152" s="47" t="str">
        <f>IF(E152="","",VLOOKUP($E152,PODACI!$A:$D,4,0))</f>
        <v/>
      </c>
      <c r="U152" s="76" t="str">
        <f>IF(J152="","",VLOOKUP(J152,PODACI!$I:$J,2,0))</f>
        <v/>
      </c>
      <c r="V152" s="76" t="str">
        <f>IF(K152="","",VLOOKUP(K152,PODACI!$I:$J,2,0))</f>
        <v/>
      </c>
      <c r="W152" s="76" t="str">
        <f>IF(L152="","",VLOOKUP(L152,PODACI!$I:$J,2,0))</f>
        <v/>
      </c>
      <c r="X152" s="76" t="str">
        <f>IF(M152="","",VLOOKUP(M152,PODACI!$I:$J,2,0))</f>
        <v/>
      </c>
      <c r="Y152" s="38" t="str">
        <f t="shared" si="4"/>
        <v xml:space="preserve">    </v>
      </c>
      <c r="Z152" s="47" t="e">
        <f>IF(I152="DA",1,IF(I152="NE",0,VLOOKUP(E152,PODACI!A:F,6,0)))</f>
        <v>#N/A</v>
      </c>
      <c r="AA152" s="26"/>
      <c r="AB152" s="26"/>
      <c r="AC152" s="26"/>
      <c r="AD152" s="26"/>
      <c r="AE152" s="26"/>
    </row>
    <row r="153" spans="1:31" ht="15" customHeight="1" x14ac:dyDescent="0.2">
      <c r="A153" s="38">
        <f t="shared" si="5"/>
        <v>0</v>
      </c>
      <c r="B153">
        <v>147</v>
      </c>
      <c r="C153" s="103"/>
      <c r="D153" s="104"/>
      <c r="E153" s="105"/>
      <c r="F153" s="106"/>
      <c r="G153" s="107"/>
      <c r="H153" s="108"/>
      <c r="I153" s="108"/>
      <c r="J153" s="109"/>
      <c r="K153" s="109"/>
      <c r="L153" s="110"/>
      <c r="M153" s="110"/>
      <c r="N153" s="111"/>
      <c r="O153" s="111"/>
      <c r="P153" s="111"/>
      <c r="Q153" s="111"/>
      <c r="R153" s="111"/>
      <c r="S153" s="47" t="str">
        <f>IF(E153="","",VLOOKUP($E153,PODACI!$A:$C,3,0))</f>
        <v/>
      </c>
      <c r="T153" s="47" t="str">
        <f>IF(E153="","",VLOOKUP($E153,PODACI!$A:$D,4,0))</f>
        <v/>
      </c>
      <c r="U153" s="76" t="str">
        <f>IF(J153="","",VLOOKUP(J153,PODACI!$I:$J,2,0))</f>
        <v/>
      </c>
      <c r="V153" s="76" t="str">
        <f>IF(K153="","",VLOOKUP(K153,PODACI!$I:$J,2,0))</f>
        <v/>
      </c>
      <c r="W153" s="76" t="str">
        <f>IF(L153="","",VLOOKUP(L153,PODACI!$I:$J,2,0))</f>
        <v/>
      </c>
      <c r="X153" s="76" t="str">
        <f>IF(M153="","",VLOOKUP(M153,PODACI!$I:$J,2,0))</f>
        <v/>
      </c>
      <c r="Y153" s="38" t="str">
        <f t="shared" si="4"/>
        <v xml:space="preserve">    </v>
      </c>
      <c r="Z153" s="47" t="e">
        <f>IF(I153="DA",1,IF(I153="NE",0,VLOOKUP(E153,PODACI!A:F,6,0)))</f>
        <v>#N/A</v>
      </c>
      <c r="AA153" s="26"/>
      <c r="AB153" s="26"/>
      <c r="AC153" s="26"/>
      <c r="AD153" s="26"/>
      <c r="AE153" s="26"/>
    </row>
    <row r="154" spans="1:31" ht="15" customHeight="1" x14ac:dyDescent="0.2">
      <c r="A154" s="38">
        <f t="shared" si="5"/>
        <v>0</v>
      </c>
      <c r="B154">
        <v>148</v>
      </c>
      <c r="C154" s="103"/>
      <c r="D154" s="104"/>
      <c r="E154" s="105"/>
      <c r="F154" s="106"/>
      <c r="G154" s="107"/>
      <c r="H154" s="108"/>
      <c r="I154" s="108"/>
      <c r="J154" s="109"/>
      <c r="K154" s="109"/>
      <c r="L154" s="110"/>
      <c r="M154" s="110"/>
      <c r="N154" s="111"/>
      <c r="O154" s="111"/>
      <c r="P154" s="111"/>
      <c r="Q154" s="111"/>
      <c r="R154" s="111"/>
      <c r="S154" s="47" t="str">
        <f>IF(E154="","",VLOOKUP($E154,PODACI!$A:$C,3,0))</f>
        <v/>
      </c>
      <c r="T154" s="47" t="str">
        <f>IF(E154="","",VLOOKUP($E154,PODACI!$A:$D,4,0))</f>
        <v/>
      </c>
      <c r="U154" s="76" t="str">
        <f>IF(J154="","",VLOOKUP(J154,PODACI!$I:$J,2,0))</f>
        <v/>
      </c>
      <c r="V154" s="76" t="str">
        <f>IF(K154="","",VLOOKUP(K154,PODACI!$I:$J,2,0))</f>
        <v/>
      </c>
      <c r="W154" s="76" t="str">
        <f>IF(L154="","",VLOOKUP(L154,PODACI!$I:$J,2,0))</f>
        <v/>
      </c>
      <c r="X154" s="76" t="str">
        <f>IF(M154="","",VLOOKUP(M154,PODACI!$I:$J,2,0))</f>
        <v/>
      </c>
      <c r="Y154" s="38" t="str">
        <f t="shared" si="4"/>
        <v xml:space="preserve">    </v>
      </c>
      <c r="Z154" s="47" t="e">
        <f>IF(I154="DA",1,IF(I154="NE",0,VLOOKUP(E154,PODACI!A:F,6,0)))</f>
        <v>#N/A</v>
      </c>
      <c r="AA154" s="26"/>
      <c r="AB154" s="26"/>
      <c r="AC154" s="26"/>
      <c r="AD154" s="26"/>
      <c r="AE154" s="26"/>
    </row>
    <row r="155" spans="1:31" ht="15" customHeight="1" x14ac:dyDescent="0.2">
      <c r="A155" s="38">
        <f t="shared" si="5"/>
        <v>0</v>
      </c>
      <c r="B155">
        <v>149</v>
      </c>
      <c r="C155" s="103"/>
      <c r="D155" s="104"/>
      <c r="E155" s="105"/>
      <c r="F155" s="106"/>
      <c r="G155" s="107"/>
      <c r="H155" s="108"/>
      <c r="I155" s="108"/>
      <c r="J155" s="109"/>
      <c r="K155" s="109"/>
      <c r="L155" s="110"/>
      <c r="M155" s="110"/>
      <c r="N155" s="111"/>
      <c r="O155" s="111"/>
      <c r="P155" s="111"/>
      <c r="Q155" s="111"/>
      <c r="R155" s="111"/>
      <c r="S155" s="47" t="str">
        <f>IF(E155="","",VLOOKUP($E155,PODACI!$A:$C,3,0))</f>
        <v/>
      </c>
      <c r="T155" s="47" t="str">
        <f>IF(E155="","",VLOOKUP($E155,PODACI!$A:$D,4,0))</f>
        <v/>
      </c>
      <c r="U155" s="76" t="str">
        <f>IF(J155="","",VLOOKUP(J155,PODACI!$I:$J,2,0))</f>
        <v/>
      </c>
      <c r="V155" s="76" t="str">
        <f>IF(K155="","",VLOOKUP(K155,PODACI!$I:$J,2,0))</f>
        <v/>
      </c>
      <c r="W155" s="76" t="str">
        <f>IF(L155="","",VLOOKUP(L155,PODACI!$I:$J,2,0))</f>
        <v/>
      </c>
      <c r="X155" s="76" t="str">
        <f>IF(M155="","",VLOOKUP(M155,PODACI!$I:$J,2,0))</f>
        <v/>
      </c>
      <c r="Y155" s="38" t="str">
        <f t="shared" si="4"/>
        <v xml:space="preserve">    </v>
      </c>
      <c r="Z155" s="47" t="e">
        <f>IF(I155="DA",1,IF(I155="NE",0,VLOOKUP(E155,PODACI!A:F,6,0)))</f>
        <v>#N/A</v>
      </c>
      <c r="AA155" s="26"/>
      <c r="AB155" s="26"/>
      <c r="AC155" s="26"/>
      <c r="AD155" s="26"/>
      <c r="AE155" s="26"/>
    </row>
    <row r="156" spans="1:31" ht="15" customHeight="1" x14ac:dyDescent="0.2">
      <c r="A156" s="38">
        <f t="shared" si="5"/>
        <v>0</v>
      </c>
      <c r="B156">
        <v>150</v>
      </c>
      <c r="C156" s="103"/>
      <c r="D156" s="104"/>
      <c r="E156" s="105"/>
      <c r="F156" s="106"/>
      <c r="G156" s="107"/>
      <c r="H156" s="108"/>
      <c r="I156" s="108"/>
      <c r="J156" s="109"/>
      <c r="K156" s="109"/>
      <c r="L156" s="110"/>
      <c r="M156" s="110"/>
      <c r="N156" s="111"/>
      <c r="O156" s="111"/>
      <c r="P156" s="111"/>
      <c r="Q156" s="111"/>
      <c r="R156" s="111"/>
      <c r="S156" s="47" t="str">
        <f>IF(E156="","",VLOOKUP($E156,PODACI!$A:$C,3,0))</f>
        <v/>
      </c>
      <c r="T156" s="47" t="str">
        <f>IF(E156="","",VLOOKUP($E156,PODACI!$A:$D,4,0))</f>
        <v/>
      </c>
      <c r="U156" s="76" t="str">
        <f>IF(J156="","",VLOOKUP(J156,PODACI!$I:$J,2,0))</f>
        <v/>
      </c>
      <c r="V156" s="76" t="str">
        <f>IF(K156="","",VLOOKUP(K156,PODACI!$I:$J,2,0))</f>
        <v/>
      </c>
      <c r="W156" s="76" t="str">
        <f>IF(L156="","",VLOOKUP(L156,PODACI!$I:$J,2,0))</f>
        <v/>
      </c>
      <c r="X156" s="76" t="str">
        <f>IF(M156="","",VLOOKUP(M156,PODACI!$I:$J,2,0))</f>
        <v/>
      </c>
      <c r="Y156" s="38" t="str">
        <f t="shared" si="4"/>
        <v xml:space="preserve">    </v>
      </c>
      <c r="Z156" s="47" t="e">
        <f>IF(I156="DA",1,IF(I156="NE",0,VLOOKUP(E156,PODACI!A:F,6,0)))</f>
        <v>#N/A</v>
      </c>
      <c r="AA156" s="26"/>
      <c r="AB156" s="26"/>
      <c r="AC156" s="26"/>
      <c r="AD156" s="26"/>
      <c r="AE156" s="26"/>
    </row>
    <row r="157" spans="1:31" ht="15" customHeight="1" x14ac:dyDescent="0.2">
      <c r="A157" s="38">
        <f t="shared" si="5"/>
        <v>0</v>
      </c>
      <c r="B157">
        <v>151</v>
      </c>
      <c r="C157" s="103"/>
      <c r="D157" s="104"/>
      <c r="E157" s="105"/>
      <c r="F157" s="106"/>
      <c r="G157" s="107"/>
      <c r="H157" s="108"/>
      <c r="I157" s="108"/>
      <c r="J157" s="109"/>
      <c r="K157" s="109"/>
      <c r="L157" s="110"/>
      <c r="M157" s="110"/>
      <c r="N157" s="111"/>
      <c r="O157" s="111"/>
      <c r="P157" s="111"/>
      <c r="Q157" s="111"/>
      <c r="R157" s="111"/>
      <c r="S157" s="47" t="str">
        <f>IF(E157="","",VLOOKUP($E157,PODACI!$A:$C,3,0))</f>
        <v/>
      </c>
      <c r="T157" s="47" t="str">
        <f>IF(E157="","",VLOOKUP($E157,PODACI!$A:$D,4,0))</f>
        <v/>
      </c>
      <c r="U157" s="76" t="str">
        <f>IF(J157="","",VLOOKUP(J157,PODACI!$I:$J,2,0))</f>
        <v/>
      </c>
      <c r="V157" s="76" t="str">
        <f>IF(K157="","",VLOOKUP(K157,PODACI!$I:$J,2,0))</f>
        <v/>
      </c>
      <c r="W157" s="76" t="str">
        <f>IF(L157="","",VLOOKUP(L157,PODACI!$I:$J,2,0))</f>
        <v/>
      </c>
      <c r="X157" s="76" t="str">
        <f>IF(M157="","",VLOOKUP(M157,PODACI!$I:$J,2,0))</f>
        <v/>
      </c>
      <c r="Y157" s="38" t="str">
        <f t="shared" si="4"/>
        <v xml:space="preserve">    </v>
      </c>
      <c r="Z157" s="47" t="e">
        <f>IF(I157="DA",1,IF(I157="NE",0,VLOOKUP(E157,PODACI!A:F,6,0)))</f>
        <v>#N/A</v>
      </c>
      <c r="AA157" s="26"/>
      <c r="AB157" s="26"/>
      <c r="AC157" s="26"/>
      <c r="AD157" s="26"/>
      <c r="AE157" s="26"/>
    </row>
    <row r="158" spans="1:31" ht="15" customHeight="1" x14ac:dyDescent="0.2">
      <c r="A158" s="38">
        <f t="shared" si="5"/>
        <v>0</v>
      </c>
      <c r="B158">
        <v>152</v>
      </c>
      <c r="C158" s="103"/>
      <c r="D158" s="104"/>
      <c r="E158" s="105"/>
      <c r="F158" s="106"/>
      <c r="G158" s="107"/>
      <c r="H158" s="108"/>
      <c r="I158" s="108"/>
      <c r="J158" s="109"/>
      <c r="K158" s="109"/>
      <c r="L158" s="110"/>
      <c r="M158" s="110"/>
      <c r="N158" s="111"/>
      <c r="O158" s="111"/>
      <c r="P158" s="111"/>
      <c r="Q158" s="111"/>
      <c r="R158" s="111"/>
      <c r="S158" s="47" t="str">
        <f>IF(E158="","",VLOOKUP($E158,PODACI!$A:$C,3,0))</f>
        <v/>
      </c>
      <c r="T158" s="47" t="str">
        <f>IF(E158="","",VLOOKUP($E158,PODACI!$A:$D,4,0))</f>
        <v/>
      </c>
      <c r="U158" s="76" t="str">
        <f>IF(J158="","",VLOOKUP(J158,PODACI!$I:$J,2,0))</f>
        <v/>
      </c>
      <c r="V158" s="76" t="str">
        <f>IF(K158="","",VLOOKUP(K158,PODACI!$I:$J,2,0))</f>
        <v/>
      </c>
      <c r="W158" s="76" t="str">
        <f>IF(L158="","",VLOOKUP(L158,PODACI!$I:$J,2,0))</f>
        <v/>
      </c>
      <c r="X158" s="76" t="str">
        <f>IF(M158="","",VLOOKUP(M158,PODACI!$I:$J,2,0))</f>
        <v/>
      </c>
      <c r="Y158" s="38" t="str">
        <f t="shared" si="4"/>
        <v xml:space="preserve">    </v>
      </c>
      <c r="Z158" s="47" t="e">
        <f>IF(I158="DA",1,IF(I158="NE",0,VLOOKUP(E158,PODACI!A:F,6,0)))</f>
        <v>#N/A</v>
      </c>
      <c r="AA158" s="26"/>
      <c r="AB158" s="26"/>
      <c r="AC158" s="26"/>
      <c r="AD158" s="26"/>
      <c r="AE158" s="26"/>
    </row>
    <row r="159" spans="1:31" ht="15" customHeight="1" x14ac:dyDescent="0.2">
      <c r="A159" s="38">
        <f t="shared" si="5"/>
        <v>0</v>
      </c>
      <c r="B159">
        <v>153</v>
      </c>
      <c r="C159" s="103"/>
      <c r="D159" s="104"/>
      <c r="E159" s="105"/>
      <c r="F159" s="106"/>
      <c r="G159" s="107"/>
      <c r="H159" s="108"/>
      <c r="I159" s="108"/>
      <c r="J159" s="109"/>
      <c r="K159" s="109"/>
      <c r="L159" s="110"/>
      <c r="M159" s="110"/>
      <c r="N159" s="111"/>
      <c r="O159" s="111"/>
      <c r="P159" s="111"/>
      <c r="Q159" s="111"/>
      <c r="R159" s="111"/>
      <c r="S159" s="47" t="str">
        <f>IF(E159="","",VLOOKUP($E159,PODACI!$A:$C,3,0))</f>
        <v/>
      </c>
      <c r="T159" s="47" t="str">
        <f>IF(E159="","",VLOOKUP($E159,PODACI!$A:$D,4,0))</f>
        <v/>
      </c>
      <c r="U159" s="76" t="str">
        <f>IF(J159="","",VLOOKUP(J159,PODACI!$I:$J,2,0))</f>
        <v/>
      </c>
      <c r="V159" s="76" t="str">
        <f>IF(K159="","",VLOOKUP(K159,PODACI!$I:$J,2,0))</f>
        <v/>
      </c>
      <c r="W159" s="76" t="str">
        <f>IF(L159="","",VLOOKUP(L159,PODACI!$I:$J,2,0))</f>
        <v/>
      </c>
      <c r="X159" s="76" t="str">
        <f>IF(M159="","",VLOOKUP(M159,PODACI!$I:$J,2,0))</f>
        <v/>
      </c>
      <c r="Y159" s="38" t="str">
        <f t="shared" si="4"/>
        <v xml:space="preserve">    </v>
      </c>
      <c r="Z159" s="47" t="e">
        <f>IF(I159="DA",1,IF(I159="NE",0,VLOOKUP(E159,PODACI!A:F,6,0)))</f>
        <v>#N/A</v>
      </c>
      <c r="AA159" s="26"/>
      <c r="AB159" s="26"/>
      <c r="AC159" s="26"/>
      <c r="AD159" s="26"/>
      <c r="AE159" s="26"/>
    </row>
    <row r="160" spans="1:31" ht="15" customHeight="1" x14ac:dyDescent="0.2">
      <c r="A160" s="38">
        <f t="shared" si="5"/>
        <v>0</v>
      </c>
      <c r="B160">
        <v>154</v>
      </c>
      <c r="C160" s="103"/>
      <c r="D160" s="104"/>
      <c r="E160" s="105"/>
      <c r="F160" s="106"/>
      <c r="G160" s="107"/>
      <c r="H160" s="108"/>
      <c r="I160" s="108"/>
      <c r="J160" s="109"/>
      <c r="K160" s="109"/>
      <c r="L160" s="110"/>
      <c r="M160" s="110"/>
      <c r="N160" s="111"/>
      <c r="O160" s="111"/>
      <c r="P160" s="111"/>
      <c r="Q160" s="111"/>
      <c r="R160" s="111"/>
      <c r="S160" s="47" t="str">
        <f>IF(E160="","",VLOOKUP($E160,PODACI!$A:$C,3,0))</f>
        <v/>
      </c>
      <c r="T160" s="47" t="str">
        <f>IF(E160="","",VLOOKUP($E160,PODACI!$A:$D,4,0))</f>
        <v/>
      </c>
      <c r="U160" s="76" t="str">
        <f>IF(J160="","",VLOOKUP(J160,PODACI!$I:$J,2,0))</f>
        <v/>
      </c>
      <c r="V160" s="76" t="str">
        <f>IF(K160="","",VLOOKUP(K160,PODACI!$I:$J,2,0))</f>
        <v/>
      </c>
      <c r="W160" s="76" t="str">
        <f>IF(L160="","",VLOOKUP(L160,PODACI!$I:$J,2,0))</f>
        <v/>
      </c>
      <c r="X160" s="76" t="str">
        <f>IF(M160="","",VLOOKUP(M160,PODACI!$I:$J,2,0))</f>
        <v/>
      </c>
      <c r="Y160" s="38" t="str">
        <f t="shared" si="4"/>
        <v xml:space="preserve">    </v>
      </c>
      <c r="Z160" s="47" t="e">
        <f>IF(I160="DA",1,IF(I160="NE",0,VLOOKUP(E160,PODACI!A:F,6,0)))</f>
        <v>#N/A</v>
      </c>
      <c r="AA160" s="26"/>
      <c r="AB160" s="26"/>
      <c r="AC160" s="26"/>
      <c r="AD160" s="26"/>
      <c r="AE160" s="26"/>
    </row>
    <row r="161" spans="1:31" ht="15" customHeight="1" x14ac:dyDescent="0.2">
      <c r="A161" s="38">
        <f t="shared" si="5"/>
        <v>0</v>
      </c>
      <c r="B161">
        <v>155</v>
      </c>
      <c r="C161" s="103"/>
      <c r="D161" s="104"/>
      <c r="E161" s="105"/>
      <c r="F161" s="106"/>
      <c r="G161" s="107"/>
      <c r="H161" s="108"/>
      <c r="I161" s="108"/>
      <c r="J161" s="109"/>
      <c r="K161" s="109"/>
      <c r="L161" s="110"/>
      <c r="M161" s="110"/>
      <c r="N161" s="111"/>
      <c r="O161" s="111"/>
      <c r="P161" s="111"/>
      <c r="Q161" s="111"/>
      <c r="R161" s="111"/>
      <c r="S161" s="47" t="str">
        <f>IF(E161="","",VLOOKUP($E161,PODACI!$A:$C,3,0))</f>
        <v/>
      </c>
      <c r="T161" s="47" t="str">
        <f>IF(E161="","",VLOOKUP($E161,PODACI!$A:$D,4,0))</f>
        <v/>
      </c>
      <c r="U161" s="76" t="str">
        <f>IF(J161="","",VLOOKUP(J161,PODACI!$I:$J,2,0))</f>
        <v/>
      </c>
      <c r="V161" s="76" t="str">
        <f>IF(K161="","",VLOOKUP(K161,PODACI!$I:$J,2,0))</f>
        <v/>
      </c>
      <c r="W161" s="76" t="str">
        <f>IF(L161="","",VLOOKUP(L161,PODACI!$I:$J,2,0))</f>
        <v/>
      </c>
      <c r="X161" s="76" t="str">
        <f>IF(M161="","",VLOOKUP(M161,PODACI!$I:$J,2,0))</f>
        <v/>
      </c>
      <c r="Y161" s="38" t="str">
        <f t="shared" si="4"/>
        <v xml:space="preserve">    </v>
      </c>
      <c r="Z161" s="47" t="e">
        <f>IF(I161="DA",1,IF(I161="NE",0,VLOOKUP(E161,PODACI!A:F,6,0)))</f>
        <v>#N/A</v>
      </c>
      <c r="AA161" s="26"/>
      <c r="AB161" s="26"/>
      <c r="AC161" s="26"/>
      <c r="AD161" s="26"/>
      <c r="AE161" s="26"/>
    </row>
    <row r="162" spans="1:31" ht="15" customHeight="1" x14ac:dyDescent="0.2">
      <c r="A162" s="38">
        <f t="shared" si="5"/>
        <v>0</v>
      </c>
      <c r="B162">
        <v>156</v>
      </c>
      <c r="C162" s="103"/>
      <c r="D162" s="104"/>
      <c r="E162" s="105"/>
      <c r="F162" s="106"/>
      <c r="G162" s="107"/>
      <c r="H162" s="108"/>
      <c r="I162" s="108"/>
      <c r="J162" s="109"/>
      <c r="K162" s="109"/>
      <c r="L162" s="110"/>
      <c r="M162" s="110"/>
      <c r="N162" s="111"/>
      <c r="O162" s="111"/>
      <c r="P162" s="111"/>
      <c r="Q162" s="111"/>
      <c r="R162" s="111"/>
      <c r="S162" s="47" t="str">
        <f>IF(E162="","",VLOOKUP($E162,PODACI!$A:$C,3,0))</f>
        <v/>
      </c>
      <c r="T162" s="47" t="str">
        <f>IF(E162="","",VLOOKUP($E162,PODACI!$A:$D,4,0))</f>
        <v/>
      </c>
      <c r="U162" s="76" t="str">
        <f>IF(J162="","",VLOOKUP(J162,PODACI!$I:$J,2,0))</f>
        <v/>
      </c>
      <c r="V162" s="76" t="str">
        <f>IF(K162="","",VLOOKUP(K162,PODACI!$I:$J,2,0))</f>
        <v/>
      </c>
      <c r="W162" s="76" t="str">
        <f>IF(L162="","",VLOOKUP(L162,PODACI!$I:$J,2,0))</f>
        <v/>
      </c>
      <c r="X162" s="76" t="str">
        <f>IF(M162="","",VLOOKUP(M162,PODACI!$I:$J,2,0))</f>
        <v/>
      </c>
      <c r="Y162" s="38" t="str">
        <f t="shared" si="4"/>
        <v xml:space="preserve">    </v>
      </c>
      <c r="Z162" s="47" t="e">
        <f>IF(I162="DA",1,IF(I162="NE",0,VLOOKUP(E162,PODACI!A:F,6,0)))</f>
        <v>#N/A</v>
      </c>
      <c r="AA162" s="26"/>
      <c r="AB162" s="26"/>
      <c r="AC162" s="26"/>
      <c r="AD162" s="26"/>
      <c r="AE162" s="26"/>
    </row>
    <row r="163" spans="1:31" ht="15" customHeight="1" x14ac:dyDescent="0.2">
      <c r="A163" s="38">
        <f t="shared" si="5"/>
        <v>0</v>
      </c>
      <c r="B163">
        <v>157</v>
      </c>
      <c r="C163" s="103"/>
      <c r="D163" s="104"/>
      <c r="E163" s="105"/>
      <c r="F163" s="106"/>
      <c r="G163" s="107"/>
      <c r="H163" s="108"/>
      <c r="I163" s="108"/>
      <c r="J163" s="109"/>
      <c r="K163" s="109"/>
      <c r="L163" s="110"/>
      <c r="M163" s="110"/>
      <c r="N163" s="111"/>
      <c r="O163" s="111"/>
      <c r="P163" s="111"/>
      <c r="Q163" s="111"/>
      <c r="R163" s="111"/>
      <c r="S163" s="47" t="str">
        <f>IF(E163="","",VLOOKUP($E163,PODACI!$A:$C,3,0))</f>
        <v/>
      </c>
      <c r="T163" s="47" t="str">
        <f>IF(E163="","",VLOOKUP($E163,PODACI!$A:$D,4,0))</f>
        <v/>
      </c>
      <c r="U163" s="76" t="str">
        <f>IF(J163="","",VLOOKUP(J163,PODACI!$I:$J,2,0))</f>
        <v/>
      </c>
      <c r="V163" s="76" t="str">
        <f>IF(K163="","",VLOOKUP(K163,PODACI!$I:$J,2,0))</f>
        <v/>
      </c>
      <c r="W163" s="76" t="str">
        <f>IF(L163="","",VLOOKUP(L163,PODACI!$I:$J,2,0))</f>
        <v/>
      </c>
      <c r="X163" s="76" t="str">
        <f>IF(M163="","",VLOOKUP(M163,PODACI!$I:$J,2,0))</f>
        <v/>
      </c>
      <c r="Y163" s="38" t="str">
        <f t="shared" si="4"/>
        <v xml:space="preserve">    </v>
      </c>
      <c r="Z163" s="47" t="e">
        <f>IF(I163="DA",1,IF(I163="NE",0,VLOOKUP(E163,PODACI!A:F,6,0)))</f>
        <v>#N/A</v>
      </c>
      <c r="AA163" s="26"/>
      <c r="AB163" s="26"/>
      <c r="AC163" s="26"/>
      <c r="AD163" s="26"/>
      <c r="AE163" s="26"/>
    </row>
    <row r="164" spans="1:31" ht="15" customHeight="1" x14ac:dyDescent="0.2">
      <c r="A164" s="38">
        <f t="shared" si="5"/>
        <v>0</v>
      </c>
      <c r="B164">
        <v>158</v>
      </c>
      <c r="C164" s="103"/>
      <c r="D164" s="104"/>
      <c r="E164" s="105"/>
      <c r="F164" s="106"/>
      <c r="G164" s="107"/>
      <c r="H164" s="108"/>
      <c r="I164" s="108"/>
      <c r="J164" s="109"/>
      <c r="K164" s="109"/>
      <c r="L164" s="110"/>
      <c r="M164" s="110"/>
      <c r="N164" s="111"/>
      <c r="O164" s="111"/>
      <c r="P164" s="111"/>
      <c r="Q164" s="111"/>
      <c r="R164" s="111"/>
      <c r="S164" s="47" t="str">
        <f>IF(E164="","",VLOOKUP($E164,PODACI!$A:$C,3,0))</f>
        <v/>
      </c>
      <c r="T164" s="47" t="str">
        <f>IF(E164="","",VLOOKUP($E164,PODACI!$A:$D,4,0))</f>
        <v/>
      </c>
      <c r="U164" s="76" t="str">
        <f>IF(J164="","",VLOOKUP(J164,PODACI!$I:$J,2,0))</f>
        <v/>
      </c>
      <c r="V164" s="76" t="str">
        <f>IF(K164="","",VLOOKUP(K164,PODACI!$I:$J,2,0))</f>
        <v/>
      </c>
      <c r="W164" s="76" t="str">
        <f>IF(L164="","",VLOOKUP(L164,PODACI!$I:$J,2,0))</f>
        <v/>
      </c>
      <c r="X164" s="76" t="str">
        <f>IF(M164="","",VLOOKUP(M164,PODACI!$I:$J,2,0))</f>
        <v/>
      </c>
      <c r="Y164" s="38" t="str">
        <f t="shared" si="4"/>
        <v xml:space="preserve">    </v>
      </c>
      <c r="Z164" s="47" t="e">
        <f>IF(I164="DA",1,IF(I164="NE",0,VLOOKUP(E164,PODACI!A:F,6,0)))</f>
        <v>#N/A</v>
      </c>
      <c r="AA164" s="26"/>
      <c r="AB164" s="26"/>
      <c r="AC164" s="26"/>
      <c r="AD164" s="26"/>
      <c r="AE164" s="26"/>
    </row>
    <row r="165" spans="1:31" ht="15" customHeight="1" x14ac:dyDescent="0.2">
      <c r="A165" s="38">
        <f t="shared" si="5"/>
        <v>0</v>
      </c>
      <c r="B165">
        <v>159</v>
      </c>
      <c r="C165" s="103"/>
      <c r="D165" s="104"/>
      <c r="E165" s="105"/>
      <c r="F165" s="106"/>
      <c r="G165" s="107"/>
      <c r="H165" s="108"/>
      <c r="I165" s="108"/>
      <c r="J165" s="109"/>
      <c r="K165" s="109"/>
      <c r="L165" s="110"/>
      <c r="M165" s="110"/>
      <c r="N165" s="111"/>
      <c r="O165" s="111"/>
      <c r="P165" s="111"/>
      <c r="Q165" s="111"/>
      <c r="R165" s="111"/>
      <c r="S165" s="47" t="str">
        <f>IF(E165="","",VLOOKUP($E165,PODACI!$A:$C,3,0))</f>
        <v/>
      </c>
      <c r="T165" s="47" t="str">
        <f>IF(E165="","",VLOOKUP($E165,PODACI!$A:$D,4,0))</f>
        <v/>
      </c>
      <c r="U165" s="76" t="str">
        <f>IF(J165="","",VLOOKUP(J165,PODACI!$I:$J,2,0))</f>
        <v/>
      </c>
      <c r="V165" s="76" t="str">
        <f>IF(K165="","",VLOOKUP(K165,PODACI!$I:$J,2,0))</f>
        <v/>
      </c>
      <c r="W165" s="76" t="str">
        <f>IF(L165="","",VLOOKUP(L165,PODACI!$I:$J,2,0))</f>
        <v/>
      </c>
      <c r="X165" s="76" t="str">
        <f>IF(M165="","",VLOOKUP(M165,PODACI!$I:$J,2,0))</f>
        <v/>
      </c>
      <c r="Y165" s="38" t="str">
        <f t="shared" si="4"/>
        <v xml:space="preserve">    </v>
      </c>
      <c r="Z165" s="47" t="e">
        <f>IF(I165="DA",1,IF(I165="NE",0,VLOOKUP(E165,PODACI!A:F,6,0)))</f>
        <v>#N/A</v>
      </c>
      <c r="AA165" s="26"/>
      <c r="AB165" s="26"/>
      <c r="AC165" s="26"/>
      <c r="AD165" s="26"/>
      <c r="AE165" s="26"/>
    </row>
    <row r="166" spans="1:31" ht="15" customHeight="1" x14ac:dyDescent="0.2">
      <c r="A166" s="38">
        <f t="shared" si="5"/>
        <v>0</v>
      </c>
      <c r="B166">
        <v>160</v>
      </c>
      <c r="C166" s="103"/>
      <c r="D166" s="104"/>
      <c r="E166" s="105"/>
      <c r="F166" s="106"/>
      <c r="G166" s="107"/>
      <c r="H166" s="108"/>
      <c r="I166" s="108"/>
      <c r="J166" s="109"/>
      <c r="K166" s="109"/>
      <c r="L166" s="110"/>
      <c r="M166" s="110"/>
      <c r="N166" s="111"/>
      <c r="O166" s="111"/>
      <c r="P166" s="111"/>
      <c r="Q166" s="111"/>
      <c r="R166" s="111"/>
      <c r="S166" s="47" t="str">
        <f>IF(E166="","",VLOOKUP($E166,PODACI!$A:$C,3,0))</f>
        <v/>
      </c>
      <c r="T166" s="47" t="str">
        <f>IF(E166="","",VLOOKUP($E166,PODACI!$A:$D,4,0))</f>
        <v/>
      </c>
      <c r="U166" s="76" t="str">
        <f>IF(J166="","",VLOOKUP(J166,PODACI!$I:$J,2,0))</f>
        <v/>
      </c>
      <c r="V166" s="76" t="str">
        <f>IF(K166="","",VLOOKUP(K166,PODACI!$I:$J,2,0))</f>
        <v/>
      </c>
      <c r="W166" s="76" t="str">
        <f>IF(L166="","",VLOOKUP(L166,PODACI!$I:$J,2,0))</f>
        <v/>
      </c>
      <c r="X166" s="76" t="str">
        <f>IF(M166="","",VLOOKUP(M166,PODACI!$I:$J,2,0))</f>
        <v/>
      </c>
      <c r="Y166" s="38" t="str">
        <f t="shared" si="4"/>
        <v xml:space="preserve">    </v>
      </c>
      <c r="Z166" s="47" t="e">
        <f>IF(I166="DA",1,IF(I166="NE",0,VLOOKUP(E166,PODACI!A:F,6,0)))</f>
        <v>#N/A</v>
      </c>
      <c r="AA166" s="26"/>
      <c r="AB166" s="26"/>
      <c r="AC166" s="26"/>
      <c r="AD166" s="26"/>
      <c r="AE166" s="26"/>
    </row>
    <row r="167" spans="1:31" ht="15" customHeight="1" x14ac:dyDescent="0.2">
      <c r="A167" s="38">
        <f t="shared" si="5"/>
        <v>0</v>
      </c>
      <c r="B167">
        <v>161</v>
      </c>
      <c r="C167" s="103"/>
      <c r="D167" s="104"/>
      <c r="E167" s="105"/>
      <c r="F167" s="106"/>
      <c r="G167" s="107"/>
      <c r="H167" s="108"/>
      <c r="I167" s="108"/>
      <c r="J167" s="109"/>
      <c r="K167" s="109"/>
      <c r="L167" s="110"/>
      <c r="M167" s="110"/>
      <c r="N167" s="111"/>
      <c r="O167" s="111"/>
      <c r="P167" s="111"/>
      <c r="Q167" s="111"/>
      <c r="R167" s="111"/>
      <c r="S167" s="47" t="str">
        <f>IF(E167="","",VLOOKUP($E167,PODACI!$A:$C,3,0))</f>
        <v/>
      </c>
      <c r="T167" s="47" t="str">
        <f>IF(E167="","",VLOOKUP($E167,PODACI!$A:$D,4,0))</f>
        <v/>
      </c>
      <c r="U167" s="76" t="str">
        <f>IF(J167="","",VLOOKUP(J167,PODACI!$I:$J,2,0))</f>
        <v/>
      </c>
      <c r="V167" s="76" t="str">
        <f>IF(K167="","",VLOOKUP(K167,PODACI!$I:$J,2,0))</f>
        <v/>
      </c>
      <c r="W167" s="76" t="str">
        <f>IF(L167="","",VLOOKUP(L167,PODACI!$I:$J,2,0))</f>
        <v/>
      </c>
      <c r="X167" s="76" t="str">
        <f>IF(M167="","",VLOOKUP(M167,PODACI!$I:$J,2,0))</f>
        <v/>
      </c>
      <c r="Y167" s="38" t="str">
        <f t="shared" si="4"/>
        <v xml:space="preserve">    </v>
      </c>
      <c r="Z167" s="47" t="e">
        <f>IF(I167="DA",1,IF(I167="NE",0,VLOOKUP(E167,PODACI!A:F,6,0)))</f>
        <v>#N/A</v>
      </c>
      <c r="AA167" s="26"/>
      <c r="AB167" s="26"/>
      <c r="AC167" s="26"/>
      <c r="AD167" s="26"/>
      <c r="AE167" s="26"/>
    </row>
    <row r="168" spans="1:31" ht="15" customHeight="1" x14ac:dyDescent="0.2">
      <c r="A168" s="38">
        <f t="shared" si="5"/>
        <v>0</v>
      </c>
      <c r="B168">
        <v>162</v>
      </c>
      <c r="C168" s="103"/>
      <c r="D168" s="104"/>
      <c r="E168" s="105"/>
      <c r="F168" s="106"/>
      <c r="G168" s="107"/>
      <c r="H168" s="108"/>
      <c r="I168" s="108"/>
      <c r="J168" s="109"/>
      <c r="K168" s="109"/>
      <c r="L168" s="110"/>
      <c r="M168" s="110"/>
      <c r="N168" s="111"/>
      <c r="O168" s="111"/>
      <c r="P168" s="111"/>
      <c r="Q168" s="111"/>
      <c r="R168" s="111"/>
      <c r="S168" s="47" t="str">
        <f>IF(E168="","",VLOOKUP($E168,PODACI!$A:$C,3,0))</f>
        <v/>
      </c>
      <c r="T168" s="47" t="str">
        <f>IF(E168="","",VLOOKUP($E168,PODACI!$A:$D,4,0))</f>
        <v/>
      </c>
      <c r="U168" s="76" t="str">
        <f>IF(J168="","",VLOOKUP(J168,PODACI!$I:$J,2,0))</f>
        <v/>
      </c>
      <c r="V168" s="76" t="str">
        <f>IF(K168="","",VLOOKUP(K168,PODACI!$I:$J,2,0))</f>
        <v/>
      </c>
      <c r="W168" s="76" t="str">
        <f>IF(L168="","",VLOOKUP(L168,PODACI!$I:$J,2,0))</f>
        <v/>
      </c>
      <c r="X168" s="76" t="str">
        <f>IF(M168="","",VLOOKUP(M168,PODACI!$I:$J,2,0))</f>
        <v/>
      </c>
      <c r="Y168" s="38" t="str">
        <f t="shared" si="4"/>
        <v xml:space="preserve">    </v>
      </c>
      <c r="Z168" s="47" t="e">
        <f>IF(I168="DA",1,IF(I168="NE",0,VLOOKUP(E168,PODACI!A:F,6,0)))</f>
        <v>#N/A</v>
      </c>
      <c r="AA168" s="26"/>
      <c r="AB168" s="26"/>
      <c r="AC168" s="26"/>
      <c r="AD168" s="26"/>
      <c r="AE168" s="26"/>
    </row>
    <row r="169" spans="1:31" ht="15" customHeight="1" x14ac:dyDescent="0.2">
      <c r="A169" s="38">
        <f t="shared" si="5"/>
        <v>0</v>
      </c>
      <c r="B169">
        <v>163</v>
      </c>
      <c r="C169" s="103"/>
      <c r="D169" s="104"/>
      <c r="E169" s="105"/>
      <c r="F169" s="106"/>
      <c r="G169" s="107"/>
      <c r="H169" s="108"/>
      <c r="I169" s="108"/>
      <c r="J169" s="109"/>
      <c r="K169" s="109"/>
      <c r="L169" s="110"/>
      <c r="M169" s="110"/>
      <c r="N169" s="111"/>
      <c r="O169" s="111"/>
      <c r="P169" s="111"/>
      <c r="Q169" s="111"/>
      <c r="R169" s="111"/>
      <c r="S169" s="47" t="str">
        <f>IF(E169="","",VLOOKUP($E169,PODACI!$A:$C,3,0))</f>
        <v/>
      </c>
      <c r="T169" s="47" t="str">
        <f>IF(E169="","",VLOOKUP($E169,PODACI!$A:$D,4,0))</f>
        <v/>
      </c>
      <c r="U169" s="76" t="str">
        <f>IF(J169="","",VLOOKUP(J169,PODACI!$I:$J,2,0))</f>
        <v/>
      </c>
      <c r="V169" s="76" t="str">
        <f>IF(K169="","",VLOOKUP(K169,PODACI!$I:$J,2,0))</f>
        <v/>
      </c>
      <c r="W169" s="76" t="str">
        <f>IF(L169="","",VLOOKUP(L169,PODACI!$I:$J,2,0))</f>
        <v/>
      </c>
      <c r="X169" s="76" t="str">
        <f>IF(M169="","",VLOOKUP(M169,PODACI!$I:$J,2,0))</f>
        <v/>
      </c>
      <c r="Y169" s="38" t="str">
        <f t="shared" si="4"/>
        <v xml:space="preserve">    </v>
      </c>
      <c r="Z169" s="47" t="e">
        <f>IF(I169="DA",1,IF(I169="NE",0,VLOOKUP(E169,PODACI!A:F,6,0)))</f>
        <v>#N/A</v>
      </c>
      <c r="AA169" s="26"/>
      <c r="AB169" s="26"/>
      <c r="AC169" s="26"/>
      <c r="AD169" s="26"/>
      <c r="AE169" s="26"/>
    </row>
    <row r="170" spans="1:31" ht="15" customHeight="1" x14ac:dyDescent="0.2">
      <c r="A170" s="38">
        <f t="shared" si="5"/>
        <v>0</v>
      </c>
      <c r="B170">
        <v>164</v>
      </c>
      <c r="C170" s="103"/>
      <c r="D170" s="104"/>
      <c r="E170" s="105"/>
      <c r="F170" s="106"/>
      <c r="G170" s="107"/>
      <c r="H170" s="108"/>
      <c r="I170" s="108"/>
      <c r="J170" s="109"/>
      <c r="K170" s="109"/>
      <c r="L170" s="110"/>
      <c r="M170" s="110"/>
      <c r="N170" s="111"/>
      <c r="O170" s="111"/>
      <c r="P170" s="111"/>
      <c r="Q170" s="111"/>
      <c r="R170" s="111"/>
      <c r="S170" s="47" t="str">
        <f>IF(E170="","",VLOOKUP($E170,PODACI!$A:$C,3,0))</f>
        <v/>
      </c>
      <c r="T170" s="47" t="str">
        <f>IF(E170="","",VLOOKUP($E170,PODACI!$A:$D,4,0))</f>
        <v/>
      </c>
      <c r="U170" s="76" t="str">
        <f>IF(J170="","",VLOOKUP(J170,PODACI!$I:$J,2,0))</f>
        <v/>
      </c>
      <c r="V170" s="76" t="str">
        <f>IF(K170="","",VLOOKUP(K170,PODACI!$I:$J,2,0))</f>
        <v/>
      </c>
      <c r="W170" s="76" t="str">
        <f>IF(L170="","",VLOOKUP(L170,PODACI!$I:$J,2,0))</f>
        <v/>
      </c>
      <c r="X170" s="76" t="str">
        <f>IF(M170="","",VLOOKUP(M170,PODACI!$I:$J,2,0))</f>
        <v/>
      </c>
      <c r="Y170" s="38" t="str">
        <f t="shared" si="4"/>
        <v xml:space="preserve">    </v>
      </c>
      <c r="Z170" s="47" t="e">
        <f>IF(I170="DA",1,IF(I170="NE",0,VLOOKUP(E170,PODACI!A:F,6,0)))</f>
        <v>#N/A</v>
      </c>
      <c r="AA170" s="26"/>
      <c r="AB170" s="26"/>
      <c r="AC170" s="26"/>
      <c r="AD170" s="26"/>
      <c r="AE170" s="26"/>
    </row>
    <row r="171" spans="1:31" ht="15" customHeight="1" x14ac:dyDescent="0.2">
      <c r="A171" s="38">
        <f t="shared" si="5"/>
        <v>0</v>
      </c>
      <c r="B171">
        <v>165</v>
      </c>
      <c r="C171" s="103"/>
      <c r="D171" s="104"/>
      <c r="E171" s="105"/>
      <c r="F171" s="106"/>
      <c r="G171" s="107"/>
      <c r="H171" s="108"/>
      <c r="I171" s="108"/>
      <c r="J171" s="109"/>
      <c r="K171" s="109"/>
      <c r="L171" s="110"/>
      <c r="M171" s="110"/>
      <c r="N171" s="111"/>
      <c r="O171" s="111"/>
      <c r="P171" s="111"/>
      <c r="Q171" s="111"/>
      <c r="R171" s="111"/>
      <c r="S171" s="47" t="str">
        <f>IF(E171="","",VLOOKUP($E171,PODACI!$A:$C,3,0))</f>
        <v/>
      </c>
      <c r="T171" s="47" t="str">
        <f>IF(E171="","",VLOOKUP($E171,PODACI!$A:$D,4,0))</f>
        <v/>
      </c>
      <c r="U171" s="76" t="str">
        <f>IF(J171="","",VLOOKUP(J171,PODACI!$I:$J,2,0))</f>
        <v/>
      </c>
      <c r="V171" s="76" t="str">
        <f>IF(K171="","",VLOOKUP(K171,PODACI!$I:$J,2,0))</f>
        <v/>
      </c>
      <c r="W171" s="76" t="str">
        <f>IF(L171="","",VLOOKUP(L171,PODACI!$I:$J,2,0))</f>
        <v/>
      </c>
      <c r="X171" s="76" t="str">
        <f>IF(M171="","",VLOOKUP(M171,PODACI!$I:$J,2,0))</f>
        <v/>
      </c>
      <c r="Y171" s="38" t="str">
        <f t="shared" si="4"/>
        <v xml:space="preserve">    </v>
      </c>
      <c r="Z171" s="47" t="e">
        <f>IF(I171="DA",1,IF(I171="NE",0,VLOOKUP(E171,PODACI!A:F,6,0)))</f>
        <v>#N/A</v>
      </c>
      <c r="AA171" s="26"/>
      <c r="AB171" s="26"/>
      <c r="AC171" s="26"/>
      <c r="AD171" s="26"/>
      <c r="AE171" s="26"/>
    </row>
    <row r="172" spans="1:31" ht="15" customHeight="1" x14ac:dyDescent="0.2">
      <c r="A172" s="38">
        <f t="shared" si="5"/>
        <v>0</v>
      </c>
      <c r="B172">
        <v>166</v>
      </c>
      <c r="C172" s="103"/>
      <c r="D172" s="104"/>
      <c r="E172" s="105"/>
      <c r="F172" s="106"/>
      <c r="G172" s="107"/>
      <c r="H172" s="108"/>
      <c r="I172" s="108"/>
      <c r="J172" s="109"/>
      <c r="K172" s="109"/>
      <c r="L172" s="110"/>
      <c r="M172" s="110"/>
      <c r="N172" s="111"/>
      <c r="O172" s="111"/>
      <c r="P172" s="111"/>
      <c r="Q172" s="111"/>
      <c r="R172" s="111"/>
      <c r="S172" s="47" t="str">
        <f>IF(E172="","",VLOOKUP($E172,PODACI!$A:$C,3,0))</f>
        <v/>
      </c>
      <c r="T172" s="47" t="str">
        <f>IF(E172="","",VLOOKUP($E172,PODACI!$A:$D,4,0))</f>
        <v/>
      </c>
      <c r="U172" s="76" t="str">
        <f>IF(J172="","",VLOOKUP(J172,PODACI!$I:$J,2,0))</f>
        <v/>
      </c>
      <c r="V172" s="76" t="str">
        <f>IF(K172="","",VLOOKUP(K172,PODACI!$I:$J,2,0))</f>
        <v/>
      </c>
      <c r="W172" s="76" t="str">
        <f>IF(L172="","",VLOOKUP(L172,PODACI!$I:$J,2,0))</f>
        <v/>
      </c>
      <c r="X172" s="76" t="str">
        <f>IF(M172="","",VLOOKUP(M172,PODACI!$I:$J,2,0))</f>
        <v/>
      </c>
      <c r="Y172" s="38" t="str">
        <f t="shared" si="4"/>
        <v xml:space="preserve">    </v>
      </c>
      <c r="Z172" s="47" t="e">
        <f>IF(I172="DA",1,IF(I172="NE",0,VLOOKUP(E172,PODACI!A:F,6,0)))</f>
        <v>#N/A</v>
      </c>
      <c r="AA172" s="26"/>
      <c r="AB172" s="26"/>
      <c r="AC172" s="26"/>
      <c r="AD172" s="26"/>
      <c r="AE172" s="26"/>
    </row>
    <row r="173" spans="1:31" ht="15" customHeight="1" x14ac:dyDescent="0.2">
      <c r="A173" s="38">
        <f t="shared" si="5"/>
        <v>0</v>
      </c>
      <c r="B173">
        <v>167</v>
      </c>
      <c r="C173" s="103"/>
      <c r="D173" s="104"/>
      <c r="E173" s="105"/>
      <c r="F173" s="106"/>
      <c r="G173" s="107"/>
      <c r="H173" s="108"/>
      <c r="I173" s="108"/>
      <c r="J173" s="109"/>
      <c r="K173" s="109"/>
      <c r="L173" s="110"/>
      <c r="M173" s="110"/>
      <c r="N173" s="111"/>
      <c r="O173" s="111"/>
      <c r="P173" s="111"/>
      <c r="Q173" s="111"/>
      <c r="R173" s="111"/>
      <c r="S173" s="47" t="str">
        <f>IF(E173="","",VLOOKUP($E173,PODACI!$A:$C,3,0))</f>
        <v/>
      </c>
      <c r="T173" s="47" t="str">
        <f>IF(E173="","",VLOOKUP($E173,PODACI!$A:$D,4,0))</f>
        <v/>
      </c>
      <c r="U173" s="76" t="str">
        <f>IF(J173="","",VLOOKUP(J173,PODACI!$I:$J,2,0))</f>
        <v/>
      </c>
      <c r="V173" s="76" t="str">
        <f>IF(K173="","",VLOOKUP(K173,PODACI!$I:$J,2,0))</f>
        <v/>
      </c>
      <c r="W173" s="76" t="str">
        <f>IF(L173="","",VLOOKUP(L173,PODACI!$I:$J,2,0))</f>
        <v/>
      </c>
      <c r="X173" s="76" t="str">
        <f>IF(M173="","",VLOOKUP(M173,PODACI!$I:$J,2,0))</f>
        <v/>
      </c>
      <c r="Y173" s="38" t="str">
        <f t="shared" si="4"/>
        <v xml:space="preserve">    </v>
      </c>
      <c r="Z173" s="47" t="e">
        <f>IF(I173="DA",1,IF(I173="NE",0,VLOOKUP(E173,PODACI!A:F,6,0)))</f>
        <v>#N/A</v>
      </c>
      <c r="AA173" s="26"/>
      <c r="AB173" s="26"/>
      <c r="AC173" s="26"/>
      <c r="AD173" s="26"/>
      <c r="AE173" s="26"/>
    </row>
    <row r="174" spans="1:31" ht="15" customHeight="1" x14ac:dyDescent="0.2">
      <c r="A174" s="38">
        <f t="shared" si="5"/>
        <v>0</v>
      </c>
      <c r="B174">
        <v>168</v>
      </c>
      <c r="C174" s="103"/>
      <c r="D174" s="104"/>
      <c r="E174" s="105"/>
      <c r="F174" s="106"/>
      <c r="G174" s="107"/>
      <c r="H174" s="108"/>
      <c r="I174" s="108"/>
      <c r="J174" s="109"/>
      <c r="K174" s="109"/>
      <c r="L174" s="110"/>
      <c r="M174" s="110"/>
      <c r="N174" s="111"/>
      <c r="O174" s="111"/>
      <c r="P174" s="111"/>
      <c r="Q174" s="111"/>
      <c r="R174" s="111"/>
      <c r="S174" s="47" t="str">
        <f>IF(E174="","",VLOOKUP($E174,PODACI!$A:$C,3,0))</f>
        <v/>
      </c>
      <c r="T174" s="47" t="str">
        <f>IF(E174="","",VLOOKUP($E174,PODACI!$A:$D,4,0))</f>
        <v/>
      </c>
      <c r="U174" s="76" t="str">
        <f>IF(J174="","",VLOOKUP(J174,PODACI!$I:$J,2,0))</f>
        <v/>
      </c>
      <c r="V174" s="76" t="str">
        <f>IF(K174="","",VLOOKUP(K174,PODACI!$I:$J,2,0))</f>
        <v/>
      </c>
      <c r="W174" s="76" t="str">
        <f>IF(L174="","",VLOOKUP(L174,PODACI!$I:$J,2,0))</f>
        <v/>
      </c>
      <c r="X174" s="76" t="str">
        <f>IF(M174="","",VLOOKUP(M174,PODACI!$I:$J,2,0))</f>
        <v/>
      </c>
      <c r="Y174" s="38" t="str">
        <f t="shared" si="4"/>
        <v xml:space="preserve">    </v>
      </c>
      <c r="Z174" s="47" t="e">
        <f>IF(I174="DA",1,IF(I174="NE",0,VLOOKUP(E174,PODACI!A:F,6,0)))</f>
        <v>#N/A</v>
      </c>
      <c r="AA174" s="26"/>
      <c r="AB174" s="26"/>
      <c r="AC174" s="26"/>
      <c r="AD174" s="26"/>
      <c r="AE174" s="26"/>
    </row>
    <row r="175" spans="1:31" ht="15" customHeight="1" x14ac:dyDescent="0.2">
      <c r="A175" s="38">
        <f t="shared" si="5"/>
        <v>0</v>
      </c>
      <c r="B175">
        <v>169</v>
      </c>
      <c r="C175" s="103"/>
      <c r="D175" s="104"/>
      <c r="E175" s="105"/>
      <c r="F175" s="106"/>
      <c r="G175" s="107"/>
      <c r="H175" s="108"/>
      <c r="I175" s="108"/>
      <c r="J175" s="109"/>
      <c r="K175" s="109"/>
      <c r="L175" s="110"/>
      <c r="M175" s="110"/>
      <c r="N175" s="111"/>
      <c r="O175" s="111"/>
      <c r="P175" s="111"/>
      <c r="Q175" s="111"/>
      <c r="R175" s="111"/>
      <c r="S175" s="47" t="str">
        <f>IF(E175="","",VLOOKUP($E175,PODACI!$A:$C,3,0))</f>
        <v/>
      </c>
      <c r="T175" s="47" t="str">
        <f>IF(E175="","",VLOOKUP($E175,PODACI!$A:$D,4,0))</f>
        <v/>
      </c>
      <c r="U175" s="76" t="str">
        <f>IF(J175="","",VLOOKUP(J175,PODACI!$I:$J,2,0))</f>
        <v/>
      </c>
      <c r="V175" s="76" t="str">
        <f>IF(K175="","",VLOOKUP(K175,PODACI!$I:$J,2,0))</f>
        <v/>
      </c>
      <c r="W175" s="76" t="str">
        <f>IF(L175="","",VLOOKUP(L175,PODACI!$I:$J,2,0))</f>
        <v/>
      </c>
      <c r="X175" s="76" t="str">
        <f>IF(M175="","",VLOOKUP(M175,PODACI!$I:$J,2,0))</f>
        <v/>
      </c>
      <c r="Y175" s="38" t="str">
        <f t="shared" si="4"/>
        <v xml:space="preserve">    </v>
      </c>
      <c r="Z175" s="47" t="e">
        <f>IF(I175="DA",1,IF(I175="NE",0,VLOOKUP(E175,PODACI!A:F,6,0)))</f>
        <v>#N/A</v>
      </c>
      <c r="AA175" s="26"/>
      <c r="AB175" s="26"/>
      <c r="AC175" s="26"/>
      <c r="AD175" s="26"/>
      <c r="AE175" s="26"/>
    </row>
    <row r="176" spans="1:31" ht="15" customHeight="1" x14ac:dyDescent="0.2">
      <c r="A176" s="38">
        <f t="shared" si="5"/>
        <v>0</v>
      </c>
      <c r="B176">
        <v>170</v>
      </c>
      <c r="C176" s="103"/>
      <c r="D176" s="104"/>
      <c r="E176" s="105"/>
      <c r="F176" s="106"/>
      <c r="G176" s="107"/>
      <c r="H176" s="108"/>
      <c r="I176" s="108"/>
      <c r="J176" s="109"/>
      <c r="K176" s="109"/>
      <c r="L176" s="110"/>
      <c r="M176" s="110"/>
      <c r="N176" s="111"/>
      <c r="O176" s="111"/>
      <c r="P176" s="111"/>
      <c r="Q176" s="111"/>
      <c r="R176" s="111"/>
      <c r="S176" s="47" t="str">
        <f>IF(E176="","",VLOOKUP($E176,PODACI!$A:$C,3,0))</f>
        <v/>
      </c>
      <c r="T176" s="47" t="str">
        <f>IF(E176="","",VLOOKUP($E176,PODACI!$A:$D,4,0))</f>
        <v/>
      </c>
      <c r="U176" s="76" t="str">
        <f>IF(J176="","",VLOOKUP(J176,PODACI!$I:$J,2,0))</f>
        <v/>
      </c>
      <c r="V176" s="76" t="str">
        <f>IF(K176="","",VLOOKUP(K176,PODACI!$I:$J,2,0))</f>
        <v/>
      </c>
      <c r="W176" s="76" t="str">
        <f>IF(L176="","",VLOOKUP(L176,PODACI!$I:$J,2,0))</f>
        <v/>
      </c>
      <c r="X176" s="76" t="str">
        <f>IF(M176="","",VLOOKUP(M176,PODACI!$I:$J,2,0))</f>
        <v/>
      </c>
      <c r="Y176" s="38" t="str">
        <f t="shared" si="4"/>
        <v xml:space="preserve">    </v>
      </c>
      <c r="Z176" s="47" t="e">
        <f>IF(I176="DA",1,IF(I176="NE",0,VLOOKUP(E176,PODACI!A:F,6,0)))</f>
        <v>#N/A</v>
      </c>
      <c r="AA176" s="26"/>
      <c r="AB176" s="26"/>
      <c r="AC176" s="26"/>
      <c r="AD176" s="26"/>
      <c r="AE176" s="26"/>
    </row>
    <row r="177" spans="1:31" ht="15" customHeight="1" x14ac:dyDescent="0.2">
      <c r="A177" s="38">
        <f t="shared" si="5"/>
        <v>0</v>
      </c>
      <c r="B177">
        <v>171</v>
      </c>
      <c r="C177" s="103"/>
      <c r="D177" s="104"/>
      <c r="E177" s="105"/>
      <c r="F177" s="106"/>
      <c r="G177" s="107"/>
      <c r="H177" s="108"/>
      <c r="I177" s="108"/>
      <c r="J177" s="109"/>
      <c r="K177" s="109"/>
      <c r="L177" s="110"/>
      <c r="M177" s="110"/>
      <c r="N177" s="111"/>
      <c r="O177" s="111"/>
      <c r="P177" s="111"/>
      <c r="Q177" s="111"/>
      <c r="R177" s="111"/>
      <c r="S177" s="47" t="str">
        <f>IF(E177="","",VLOOKUP($E177,PODACI!$A:$C,3,0))</f>
        <v/>
      </c>
      <c r="T177" s="47" t="str">
        <f>IF(E177="","",VLOOKUP($E177,PODACI!$A:$D,4,0))</f>
        <v/>
      </c>
      <c r="U177" s="76" t="str">
        <f>IF(J177="","",VLOOKUP(J177,PODACI!$I:$J,2,0))</f>
        <v/>
      </c>
      <c r="V177" s="76" t="str">
        <f>IF(K177="","",VLOOKUP(K177,PODACI!$I:$J,2,0))</f>
        <v/>
      </c>
      <c r="W177" s="76" t="str">
        <f>IF(L177="","",VLOOKUP(L177,PODACI!$I:$J,2,0))</f>
        <v/>
      </c>
      <c r="X177" s="76" t="str">
        <f>IF(M177="","",VLOOKUP(M177,PODACI!$I:$J,2,0))</f>
        <v/>
      </c>
      <c r="Y177" s="38" t="str">
        <f t="shared" si="4"/>
        <v xml:space="preserve">    </v>
      </c>
      <c r="Z177" s="47" t="e">
        <f>IF(I177="DA",1,IF(I177="NE",0,VLOOKUP(E177,PODACI!A:F,6,0)))</f>
        <v>#N/A</v>
      </c>
      <c r="AA177" s="26"/>
      <c r="AB177" s="26"/>
      <c r="AC177" s="26"/>
      <c r="AD177" s="26"/>
      <c r="AE177" s="26"/>
    </row>
    <row r="178" spans="1:31" ht="15" customHeight="1" x14ac:dyDescent="0.2">
      <c r="A178" s="38">
        <f t="shared" si="5"/>
        <v>0</v>
      </c>
      <c r="B178">
        <v>172</v>
      </c>
      <c r="C178" s="103"/>
      <c r="D178" s="104"/>
      <c r="E178" s="105"/>
      <c r="F178" s="106"/>
      <c r="G178" s="107"/>
      <c r="H178" s="108"/>
      <c r="I178" s="108"/>
      <c r="J178" s="109"/>
      <c r="K178" s="109"/>
      <c r="L178" s="110"/>
      <c r="M178" s="110"/>
      <c r="N178" s="111"/>
      <c r="O178" s="111"/>
      <c r="P178" s="111"/>
      <c r="Q178" s="111"/>
      <c r="R178" s="111"/>
      <c r="S178" s="47" t="str">
        <f>IF(E178="","",VLOOKUP($E178,PODACI!$A:$C,3,0))</f>
        <v/>
      </c>
      <c r="T178" s="47" t="str">
        <f>IF(E178="","",VLOOKUP($E178,PODACI!$A:$D,4,0))</f>
        <v/>
      </c>
      <c r="U178" s="76" t="str">
        <f>IF(J178="","",VLOOKUP(J178,PODACI!$I:$J,2,0))</f>
        <v/>
      </c>
      <c r="V178" s="76" t="str">
        <f>IF(K178="","",VLOOKUP(K178,PODACI!$I:$J,2,0))</f>
        <v/>
      </c>
      <c r="W178" s="76" t="str">
        <f>IF(L178="","",VLOOKUP(L178,PODACI!$I:$J,2,0))</f>
        <v/>
      </c>
      <c r="X178" s="76" t="str">
        <f>IF(M178="","",VLOOKUP(M178,PODACI!$I:$J,2,0))</f>
        <v/>
      </c>
      <c r="Y178" s="38" t="str">
        <f t="shared" si="4"/>
        <v xml:space="preserve">    </v>
      </c>
      <c r="Z178" s="47" t="e">
        <f>IF(I178="DA",1,IF(I178="NE",0,VLOOKUP(E178,PODACI!A:F,6,0)))</f>
        <v>#N/A</v>
      </c>
      <c r="AA178" s="26"/>
      <c r="AB178" s="26"/>
      <c r="AC178" s="26"/>
      <c r="AD178" s="26"/>
      <c r="AE178" s="26"/>
    </row>
    <row r="179" spans="1:31" ht="15" customHeight="1" x14ac:dyDescent="0.2">
      <c r="A179" s="38">
        <f t="shared" si="5"/>
        <v>0</v>
      </c>
      <c r="B179">
        <v>173</v>
      </c>
      <c r="C179" s="103"/>
      <c r="D179" s="104"/>
      <c r="E179" s="105"/>
      <c r="F179" s="106"/>
      <c r="G179" s="107"/>
      <c r="H179" s="108"/>
      <c r="I179" s="108"/>
      <c r="J179" s="109"/>
      <c r="K179" s="109"/>
      <c r="L179" s="110"/>
      <c r="M179" s="110"/>
      <c r="N179" s="111"/>
      <c r="O179" s="111"/>
      <c r="P179" s="111"/>
      <c r="Q179" s="111"/>
      <c r="R179" s="111"/>
      <c r="S179" s="47" t="str">
        <f>IF(E179="","",VLOOKUP($E179,PODACI!$A:$C,3,0))</f>
        <v/>
      </c>
      <c r="T179" s="47" t="str">
        <f>IF(E179="","",VLOOKUP($E179,PODACI!$A:$D,4,0))</f>
        <v/>
      </c>
      <c r="U179" s="76" t="str">
        <f>IF(J179="","",VLOOKUP(J179,PODACI!$I:$J,2,0))</f>
        <v/>
      </c>
      <c r="V179" s="76" t="str">
        <f>IF(K179="","",VLOOKUP(K179,PODACI!$I:$J,2,0))</f>
        <v/>
      </c>
      <c r="W179" s="76" t="str">
        <f>IF(L179="","",VLOOKUP(L179,PODACI!$I:$J,2,0))</f>
        <v/>
      </c>
      <c r="X179" s="76" t="str">
        <f>IF(M179="","",VLOOKUP(M179,PODACI!$I:$J,2,0))</f>
        <v/>
      </c>
      <c r="Y179" s="38" t="str">
        <f t="shared" si="4"/>
        <v xml:space="preserve">    </v>
      </c>
      <c r="Z179" s="47" t="e">
        <f>IF(I179="DA",1,IF(I179="NE",0,VLOOKUP(E179,PODACI!A:F,6,0)))</f>
        <v>#N/A</v>
      </c>
      <c r="AA179" s="26"/>
      <c r="AB179" s="26"/>
      <c r="AC179" s="26"/>
      <c r="AD179" s="26"/>
      <c r="AE179" s="26"/>
    </row>
    <row r="180" spans="1:31" ht="15" customHeight="1" x14ac:dyDescent="0.2">
      <c r="A180" s="38">
        <f t="shared" si="5"/>
        <v>0</v>
      </c>
      <c r="B180">
        <v>174</v>
      </c>
      <c r="C180" s="103"/>
      <c r="D180" s="104"/>
      <c r="E180" s="105"/>
      <c r="F180" s="106"/>
      <c r="G180" s="107"/>
      <c r="H180" s="108"/>
      <c r="I180" s="108"/>
      <c r="J180" s="109"/>
      <c r="K180" s="109"/>
      <c r="L180" s="110"/>
      <c r="M180" s="110"/>
      <c r="N180" s="111"/>
      <c r="O180" s="111"/>
      <c r="P180" s="111"/>
      <c r="Q180" s="111"/>
      <c r="R180" s="111"/>
      <c r="S180" s="47" t="str">
        <f>IF(E180="","",VLOOKUP($E180,PODACI!$A:$C,3,0))</f>
        <v/>
      </c>
      <c r="T180" s="47" t="str">
        <f>IF(E180="","",VLOOKUP($E180,PODACI!$A:$D,4,0))</f>
        <v/>
      </c>
      <c r="U180" s="76" t="str">
        <f>IF(J180="","",VLOOKUP(J180,PODACI!$I:$J,2,0))</f>
        <v/>
      </c>
      <c r="V180" s="76" t="str">
        <f>IF(K180="","",VLOOKUP(K180,PODACI!$I:$J,2,0))</f>
        <v/>
      </c>
      <c r="W180" s="76" t="str">
        <f>IF(L180="","",VLOOKUP(L180,PODACI!$I:$J,2,0))</f>
        <v/>
      </c>
      <c r="X180" s="76" t="str">
        <f>IF(M180="","",VLOOKUP(M180,PODACI!$I:$J,2,0))</f>
        <v/>
      </c>
      <c r="Y180" s="38" t="str">
        <f t="shared" si="4"/>
        <v xml:space="preserve">    </v>
      </c>
      <c r="Z180" s="47" t="e">
        <f>IF(I180="DA",1,IF(I180="NE",0,VLOOKUP(E180,PODACI!A:F,6,0)))</f>
        <v>#N/A</v>
      </c>
      <c r="AA180" s="26"/>
      <c r="AB180" s="26"/>
      <c r="AC180" s="26"/>
      <c r="AD180" s="26"/>
      <c r="AE180" s="26"/>
    </row>
    <row r="181" spans="1:31" ht="15" customHeight="1" x14ac:dyDescent="0.2">
      <c r="A181" s="38">
        <f t="shared" si="5"/>
        <v>0</v>
      </c>
      <c r="B181">
        <v>175</v>
      </c>
      <c r="C181" s="103"/>
      <c r="D181" s="104"/>
      <c r="E181" s="105"/>
      <c r="F181" s="106"/>
      <c r="G181" s="107"/>
      <c r="H181" s="108"/>
      <c r="I181" s="108"/>
      <c r="J181" s="109"/>
      <c r="K181" s="109"/>
      <c r="L181" s="110"/>
      <c r="M181" s="110"/>
      <c r="N181" s="111"/>
      <c r="O181" s="111"/>
      <c r="P181" s="111"/>
      <c r="Q181" s="111"/>
      <c r="R181" s="111"/>
      <c r="S181" s="47" t="str">
        <f>IF(E181="","",VLOOKUP($E181,PODACI!$A:$C,3,0))</f>
        <v/>
      </c>
      <c r="T181" s="47" t="str">
        <f>IF(E181="","",VLOOKUP($E181,PODACI!$A:$D,4,0))</f>
        <v/>
      </c>
      <c r="U181" s="76" t="str">
        <f>IF(J181="","",VLOOKUP(J181,PODACI!$I:$J,2,0))</f>
        <v/>
      </c>
      <c r="V181" s="76" t="str">
        <f>IF(K181="","",VLOOKUP(K181,PODACI!$I:$J,2,0))</f>
        <v/>
      </c>
      <c r="W181" s="76" t="str">
        <f>IF(L181="","",VLOOKUP(L181,PODACI!$I:$J,2,0))</f>
        <v/>
      </c>
      <c r="X181" s="76" t="str">
        <f>IF(M181="","",VLOOKUP(M181,PODACI!$I:$J,2,0))</f>
        <v/>
      </c>
      <c r="Y181" s="38" t="str">
        <f t="shared" si="4"/>
        <v xml:space="preserve">    </v>
      </c>
      <c r="Z181" s="47" t="e">
        <f>IF(I181="DA",1,IF(I181="NE",0,VLOOKUP(E181,PODACI!A:F,6,0)))</f>
        <v>#N/A</v>
      </c>
      <c r="AA181" s="26"/>
      <c r="AB181" s="26"/>
      <c r="AC181" s="26"/>
      <c r="AD181" s="26"/>
      <c r="AE181" s="26"/>
    </row>
    <row r="182" spans="1:31" ht="15" customHeight="1" x14ac:dyDescent="0.2">
      <c r="A182" s="38">
        <f t="shared" si="5"/>
        <v>0</v>
      </c>
      <c r="B182">
        <v>176</v>
      </c>
      <c r="C182" s="103"/>
      <c r="D182" s="104"/>
      <c r="E182" s="105"/>
      <c r="F182" s="106"/>
      <c r="G182" s="107"/>
      <c r="H182" s="108"/>
      <c r="I182" s="108"/>
      <c r="J182" s="109"/>
      <c r="K182" s="109"/>
      <c r="L182" s="110"/>
      <c r="M182" s="110"/>
      <c r="N182" s="111"/>
      <c r="O182" s="111"/>
      <c r="P182" s="111"/>
      <c r="Q182" s="111"/>
      <c r="R182" s="111"/>
      <c r="S182" s="47" t="str">
        <f>IF(E182="","",VLOOKUP($E182,PODACI!$A:$C,3,0))</f>
        <v/>
      </c>
      <c r="T182" s="47" t="str">
        <f>IF(E182="","",VLOOKUP($E182,PODACI!$A:$D,4,0))</f>
        <v/>
      </c>
      <c r="U182" s="76" t="str">
        <f>IF(J182="","",VLOOKUP(J182,PODACI!$I:$J,2,0))</f>
        <v/>
      </c>
      <c r="V182" s="76" t="str">
        <f>IF(K182="","",VLOOKUP(K182,PODACI!$I:$J,2,0))</f>
        <v/>
      </c>
      <c r="W182" s="76" t="str">
        <f>IF(L182="","",VLOOKUP(L182,PODACI!$I:$J,2,0))</f>
        <v/>
      </c>
      <c r="X182" s="76" t="str">
        <f>IF(M182="","",VLOOKUP(M182,PODACI!$I:$J,2,0))</f>
        <v/>
      </c>
      <c r="Y182" s="38" t="str">
        <f t="shared" si="4"/>
        <v xml:space="preserve">    </v>
      </c>
      <c r="Z182" s="47" t="e">
        <f>IF(I182="DA",1,IF(I182="NE",0,VLOOKUP(E182,PODACI!A:F,6,0)))</f>
        <v>#N/A</v>
      </c>
      <c r="AA182" s="26"/>
      <c r="AB182" s="26"/>
      <c r="AC182" s="26"/>
      <c r="AD182" s="26"/>
      <c r="AE182" s="26"/>
    </row>
    <row r="183" spans="1:31" ht="15" customHeight="1" x14ac:dyDescent="0.2">
      <c r="A183" s="38">
        <f t="shared" si="5"/>
        <v>0</v>
      </c>
      <c r="B183">
        <v>177</v>
      </c>
      <c r="C183" s="103"/>
      <c r="D183" s="104"/>
      <c r="E183" s="105"/>
      <c r="F183" s="106"/>
      <c r="G183" s="107"/>
      <c r="H183" s="108"/>
      <c r="I183" s="108"/>
      <c r="J183" s="109"/>
      <c r="K183" s="109"/>
      <c r="L183" s="110"/>
      <c r="M183" s="110"/>
      <c r="N183" s="111"/>
      <c r="O183" s="111"/>
      <c r="P183" s="111"/>
      <c r="Q183" s="111"/>
      <c r="R183" s="111"/>
      <c r="S183" s="47" t="str">
        <f>IF(E183="","",VLOOKUP($E183,PODACI!$A:$C,3,0))</f>
        <v/>
      </c>
      <c r="T183" s="47" t="str">
        <f>IF(E183="","",VLOOKUP($E183,PODACI!$A:$D,4,0))</f>
        <v/>
      </c>
      <c r="U183" s="76" t="str">
        <f>IF(J183="","",VLOOKUP(J183,PODACI!$I:$J,2,0))</f>
        <v/>
      </c>
      <c r="V183" s="76" t="str">
        <f>IF(K183="","",VLOOKUP(K183,PODACI!$I:$J,2,0))</f>
        <v/>
      </c>
      <c r="W183" s="76" t="str">
        <f>IF(L183="","",VLOOKUP(L183,PODACI!$I:$J,2,0))</f>
        <v/>
      </c>
      <c r="X183" s="76" t="str">
        <f>IF(M183="","",VLOOKUP(M183,PODACI!$I:$J,2,0))</f>
        <v/>
      </c>
      <c r="Y183" s="38" t="str">
        <f t="shared" si="4"/>
        <v xml:space="preserve">    </v>
      </c>
      <c r="Z183" s="47" t="e">
        <f>IF(I183="DA",1,IF(I183="NE",0,VLOOKUP(E183,PODACI!A:F,6,0)))</f>
        <v>#N/A</v>
      </c>
      <c r="AA183" s="26"/>
      <c r="AB183" s="26"/>
      <c r="AC183" s="26"/>
      <c r="AD183" s="26"/>
      <c r="AE183" s="26"/>
    </row>
    <row r="184" spans="1:31" ht="15" customHeight="1" x14ac:dyDescent="0.2">
      <c r="A184" s="38">
        <f t="shared" si="5"/>
        <v>0</v>
      </c>
      <c r="B184">
        <v>178</v>
      </c>
      <c r="C184" s="103"/>
      <c r="D184" s="104"/>
      <c r="E184" s="105"/>
      <c r="F184" s="106"/>
      <c r="G184" s="107"/>
      <c r="H184" s="108"/>
      <c r="I184" s="108"/>
      <c r="J184" s="109"/>
      <c r="K184" s="109"/>
      <c r="L184" s="110"/>
      <c r="M184" s="110"/>
      <c r="N184" s="111"/>
      <c r="O184" s="111"/>
      <c r="P184" s="111"/>
      <c r="Q184" s="111"/>
      <c r="R184" s="111"/>
      <c r="S184" s="47" t="str">
        <f>IF(E184="","",VLOOKUP($E184,PODACI!$A:$C,3,0))</f>
        <v/>
      </c>
      <c r="T184" s="47" t="str">
        <f>IF(E184="","",VLOOKUP($E184,PODACI!$A:$D,4,0))</f>
        <v/>
      </c>
      <c r="U184" s="76" t="str">
        <f>IF(J184="","",VLOOKUP(J184,PODACI!$I:$J,2,0))</f>
        <v/>
      </c>
      <c r="V184" s="76" t="str">
        <f>IF(K184="","",VLOOKUP(K184,PODACI!$I:$J,2,0))</f>
        <v/>
      </c>
      <c r="W184" s="76" t="str">
        <f>IF(L184="","",VLOOKUP(L184,PODACI!$I:$J,2,0))</f>
        <v/>
      </c>
      <c r="X184" s="76" t="str">
        <f>IF(M184="","",VLOOKUP(M184,PODACI!$I:$J,2,0))</f>
        <v/>
      </c>
      <c r="Y184" s="38" t="str">
        <f t="shared" si="4"/>
        <v xml:space="preserve">    </v>
      </c>
      <c r="Z184" s="47" t="e">
        <f>IF(I184="DA",1,IF(I184="NE",0,VLOOKUP(E184,PODACI!A:F,6,0)))</f>
        <v>#N/A</v>
      </c>
      <c r="AA184" s="26"/>
      <c r="AB184" s="26"/>
      <c r="AC184" s="26"/>
      <c r="AD184" s="26"/>
      <c r="AE184" s="26"/>
    </row>
    <row r="185" spans="1:31" ht="15" customHeight="1" x14ac:dyDescent="0.2">
      <c r="A185" s="38">
        <f t="shared" si="5"/>
        <v>0</v>
      </c>
      <c r="B185">
        <v>179</v>
      </c>
      <c r="C185" s="103"/>
      <c r="D185" s="104"/>
      <c r="E185" s="105"/>
      <c r="F185" s="106"/>
      <c r="G185" s="107"/>
      <c r="H185" s="108"/>
      <c r="I185" s="108"/>
      <c r="J185" s="109"/>
      <c r="K185" s="109"/>
      <c r="L185" s="110"/>
      <c r="M185" s="110"/>
      <c r="N185" s="111"/>
      <c r="O185" s="111"/>
      <c r="P185" s="111"/>
      <c r="Q185" s="111"/>
      <c r="R185" s="111"/>
      <c r="S185" s="47" t="str">
        <f>IF(E185="","",VLOOKUP($E185,PODACI!$A:$C,3,0))</f>
        <v/>
      </c>
      <c r="T185" s="47" t="str">
        <f>IF(E185="","",VLOOKUP($E185,PODACI!$A:$D,4,0))</f>
        <v/>
      </c>
      <c r="U185" s="76" t="str">
        <f>IF(J185="","",VLOOKUP(J185,PODACI!$I:$J,2,0))</f>
        <v/>
      </c>
      <c r="V185" s="76" t="str">
        <f>IF(K185="","",VLOOKUP(K185,PODACI!$I:$J,2,0))</f>
        <v/>
      </c>
      <c r="W185" s="76" t="str">
        <f>IF(L185="","",VLOOKUP(L185,PODACI!$I:$J,2,0))</f>
        <v/>
      </c>
      <c r="X185" s="76" t="str">
        <f>IF(M185="","",VLOOKUP(M185,PODACI!$I:$J,2,0))</f>
        <v/>
      </c>
      <c r="Y185" s="38" t="str">
        <f t="shared" si="4"/>
        <v xml:space="preserve">    </v>
      </c>
      <c r="Z185" s="47" t="e">
        <f>IF(I185="DA",1,IF(I185="NE",0,VLOOKUP(E185,PODACI!A:F,6,0)))</f>
        <v>#N/A</v>
      </c>
      <c r="AA185" s="26"/>
      <c r="AB185" s="26"/>
      <c r="AC185" s="26"/>
      <c r="AD185" s="26"/>
      <c r="AE185" s="26"/>
    </row>
    <row r="186" spans="1:31" ht="15" customHeight="1" x14ac:dyDescent="0.2">
      <c r="A186" s="38">
        <f t="shared" si="5"/>
        <v>0</v>
      </c>
      <c r="B186">
        <v>180</v>
      </c>
      <c r="C186" s="103"/>
      <c r="D186" s="104"/>
      <c r="E186" s="105"/>
      <c r="F186" s="106"/>
      <c r="G186" s="107"/>
      <c r="H186" s="108"/>
      <c r="I186" s="108"/>
      <c r="J186" s="109"/>
      <c r="K186" s="109"/>
      <c r="L186" s="110"/>
      <c r="M186" s="110"/>
      <c r="N186" s="111"/>
      <c r="O186" s="111"/>
      <c r="P186" s="111"/>
      <c r="Q186" s="111"/>
      <c r="R186" s="111"/>
      <c r="S186" s="47" t="str">
        <f>IF(E186="","",VLOOKUP($E186,PODACI!$A:$C,3,0))</f>
        <v/>
      </c>
      <c r="T186" s="47" t="str">
        <f>IF(E186="","",VLOOKUP($E186,PODACI!$A:$D,4,0))</f>
        <v/>
      </c>
      <c r="U186" s="76" t="str">
        <f>IF(J186="","",VLOOKUP(J186,PODACI!$I:$J,2,0))</f>
        <v/>
      </c>
      <c r="V186" s="76" t="str">
        <f>IF(K186="","",VLOOKUP(K186,PODACI!$I:$J,2,0))</f>
        <v/>
      </c>
      <c r="W186" s="76" t="str">
        <f>IF(L186="","",VLOOKUP(L186,PODACI!$I:$J,2,0))</f>
        <v/>
      </c>
      <c r="X186" s="76" t="str">
        <f>IF(M186="","",VLOOKUP(M186,PODACI!$I:$J,2,0))</f>
        <v/>
      </c>
      <c r="Y186" s="38" t="str">
        <f t="shared" si="4"/>
        <v xml:space="preserve">    </v>
      </c>
      <c r="Z186" s="47" t="e">
        <f>IF(I186="DA",1,IF(I186="NE",0,VLOOKUP(E186,PODACI!A:F,6,0)))</f>
        <v>#N/A</v>
      </c>
      <c r="AA186" s="26"/>
      <c r="AB186" s="26"/>
      <c r="AC186" s="26"/>
      <c r="AD186" s="26"/>
      <c r="AE186" s="26"/>
    </row>
    <row r="187" spans="1:31" ht="15" customHeight="1" x14ac:dyDescent="0.2">
      <c r="A187" s="38">
        <f t="shared" si="5"/>
        <v>0</v>
      </c>
      <c r="B187">
        <v>181</v>
      </c>
      <c r="C187" s="103"/>
      <c r="D187" s="104"/>
      <c r="E187" s="105"/>
      <c r="F187" s="106"/>
      <c r="G187" s="107"/>
      <c r="H187" s="108"/>
      <c r="I187" s="108"/>
      <c r="J187" s="109"/>
      <c r="K187" s="109"/>
      <c r="L187" s="110"/>
      <c r="M187" s="110"/>
      <c r="N187" s="111"/>
      <c r="O187" s="111"/>
      <c r="P187" s="111"/>
      <c r="Q187" s="111"/>
      <c r="R187" s="111"/>
      <c r="S187" s="47" t="str">
        <f>IF(E187="","",VLOOKUP($E187,PODACI!$A:$C,3,0))</f>
        <v/>
      </c>
      <c r="T187" s="47" t="str">
        <f>IF(E187="","",VLOOKUP($E187,PODACI!$A:$D,4,0))</f>
        <v/>
      </c>
      <c r="U187" s="76" t="str">
        <f>IF(J187="","",VLOOKUP(J187,PODACI!$I:$J,2,0))</f>
        <v/>
      </c>
      <c r="V187" s="76" t="str">
        <f>IF(K187="","",VLOOKUP(K187,PODACI!$I:$J,2,0))</f>
        <v/>
      </c>
      <c r="W187" s="76" t="str">
        <f>IF(L187="","",VLOOKUP(L187,PODACI!$I:$J,2,0))</f>
        <v/>
      </c>
      <c r="X187" s="76" t="str">
        <f>IF(M187="","",VLOOKUP(M187,PODACI!$I:$J,2,0))</f>
        <v/>
      </c>
      <c r="Y187" s="38" t="str">
        <f t="shared" si="4"/>
        <v xml:space="preserve">    </v>
      </c>
      <c r="Z187" s="47" t="e">
        <f>IF(I187="DA",1,IF(I187="NE",0,VLOOKUP(E187,PODACI!A:F,6,0)))</f>
        <v>#N/A</v>
      </c>
      <c r="AA187" s="26"/>
      <c r="AB187" s="26"/>
      <c r="AC187" s="26"/>
      <c r="AD187" s="26"/>
      <c r="AE187" s="26"/>
    </row>
    <row r="188" spans="1:31" ht="15" customHeight="1" x14ac:dyDescent="0.2">
      <c r="A188" s="38">
        <f t="shared" si="5"/>
        <v>0</v>
      </c>
      <c r="B188">
        <v>182</v>
      </c>
      <c r="C188" s="103"/>
      <c r="D188" s="104"/>
      <c r="E188" s="105"/>
      <c r="F188" s="106"/>
      <c r="G188" s="107"/>
      <c r="H188" s="108"/>
      <c r="I188" s="108"/>
      <c r="J188" s="109"/>
      <c r="K188" s="109"/>
      <c r="L188" s="110"/>
      <c r="M188" s="110"/>
      <c r="N188" s="111"/>
      <c r="O188" s="111"/>
      <c r="P188" s="111"/>
      <c r="Q188" s="111"/>
      <c r="R188" s="111"/>
      <c r="S188" s="47" t="str">
        <f>IF(E188="","",VLOOKUP($E188,PODACI!$A:$C,3,0))</f>
        <v/>
      </c>
      <c r="T188" s="47" t="str">
        <f>IF(E188="","",VLOOKUP($E188,PODACI!$A:$D,4,0))</f>
        <v/>
      </c>
      <c r="U188" s="76" t="str">
        <f>IF(J188="","",VLOOKUP(J188,PODACI!$I:$J,2,0))</f>
        <v/>
      </c>
      <c r="V188" s="76" t="str">
        <f>IF(K188="","",VLOOKUP(K188,PODACI!$I:$J,2,0))</f>
        <v/>
      </c>
      <c r="W188" s="76" t="str">
        <f>IF(L188="","",VLOOKUP(L188,PODACI!$I:$J,2,0))</f>
        <v/>
      </c>
      <c r="X188" s="76" t="str">
        <f>IF(M188="","",VLOOKUP(M188,PODACI!$I:$J,2,0))</f>
        <v/>
      </c>
      <c r="Y188" s="38" t="str">
        <f t="shared" si="4"/>
        <v xml:space="preserve">    </v>
      </c>
      <c r="Z188" s="47" t="e">
        <f>IF(I188="DA",1,IF(I188="NE",0,VLOOKUP(E188,PODACI!A:F,6,0)))</f>
        <v>#N/A</v>
      </c>
      <c r="AA188" s="26"/>
      <c r="AB188" s="26"/>
      <c r="AC188" s="26"/>
      <c r="AD188" s="26"/>
      <c r="AE188" s="26"/>
    </row>
    <row r="189" spans="1:31" ht="15" customHeight="1" x14ac:dyDescent="0.2">
      <c r="A189" s="38">
        <f t="shared" si="5"/>
        <v>0</v>
      </c>
      <c r="B189">
        <v>183</v>
      </c>
      <c r="C189" s="103"/>
      <c r="D189" s="104"/>
      <c r="E189" s="105"/>
      <c r="F189" s="106"/>
      <c r="G189" s="107"/>
      <c r="H189" s="108"/>
      <c r="I189" s="108"/>
      <c r="J189" s="109"/>
      <c r="K189" s="109"/>
      <c r="L189" s="110"/>
      <c r="M189" s="110"/>
      <c r="N189" s="111"/>
      <c r="O189" s="111"/>
      <c r="P189" s="111"/>
      <c r="Q189" s="111"/>
      <c r="R189" s="111"/>
      <c r="S189" s="47" t="str">
        <f>IF(E189="","",VLOOKUP($E189,PODACI!$A:$C,3,0))</f>
        <v/>
      </c>
      <c r="T189" s="47" t="str">
        <f>IF(E189="","",VLOOKUP($E189,PODACI!$A:$D,4,0))</f>
        <v/>
      </c>
      <c r="U189" s="76" t="str">
        <f>IF(J189="","",VLOOKUP(J189,PODACI!$I:$J,2,0))</f>
        <v/>
      </c>
      <c r="V189" s="76" t="str">
        <f>IF(K189="","",VLOOKUP(K189,PODACI!$I:$J,2,0))</f>
        <v/>
      </c>
      <c r="W189" s="76" t="str">
        <f>IF(L189="","",VLOOKUP(L189,PODACI!$I:$J,2,0))</f>
        <v/>
      </c>
      <c r="X189" s="76" t="str">
        <f>IF(M189="","",VLOOKUP(M189,PODACI!$I:$J,2,0))</f>
        <v/>
      </c>
      <c r="Y189" s="38" t="str">
        <f t="shared" si="4"/>
        <v xml:space="preserve">    </v>
      </c>
      <c r="Z189" s="47" t="e">
        <f>IF(I189="DA",1,IF(I189="NE",0,VLOOKUP(E189,PODACI!A:F,6,0)))</f>
        <v>#N/A</v>
      </c>
      <c r="AA189" s="26"/>
      <c r="AB189" s="26"/>
      <c r="AC189" s="26"/>
      <c r="AD189" s="26"/>
      <c r="AE189" s="26"/>
    </row>
    <row r="190" spans="1:31" ht="15" customHeight="1" x14ac:dyDescent="0.2">
      <c r="A190" s="38">
        <f t="shared" si="5"/>
        <v>0</v>
      </c>
      <c r="B190">
        <v>184</v>
      </c>
      <c r="C190" s="103"/>
      <c r="D190" s="104"/>
      <c r="E190" s="105"/>
      <c r="F190" s="106"/>
      <c r="G190" s="107"/>
      <c r="H190" s="108"/>
      <c r="I190" s="108"/>
      <c r="J190" s="109"/>
      <c r="K190" s="109"/>
      <c r="L190" s="110"/>
      <c r="M190" s="110"/>
      <c r="N190" s="111"/>
      <c r="O190" s="111"/>
      <c r="P190" s="111"/>
      <c r="Q190" s="111"/>
      <c r="R190" s="111"/>
      <c r="S190" s="47" t="str">
        <f>IF(E190="","",VLOOKUP($E190,PODACI!$A:$C,3,0))</f>
        <v/>
      </c>
      <c r="T190" s="47" t="str">
        <f>IF(E190="","",VLOOKUP($E190,PODACI!$A:$D,4,0))</f>
        <v/>
      </c>
      <c r="U190" s="76" t="str">
        <f>IF(J190="","",VLOOKUP(J190,PODACI!$I:$J,2,0))</f>
        <v/>
      </c>
      <c r="V190" s="76" t="str">
        <f>IF(K190="","",VLOOKUP(K190,PODACI!$I:$J,2,0))</f>
        <v/>
      </c>
      <c r="W190" s="76" t="str">
        <f>IF(L190="","",VLOOKUP(L190,PODACI!$I:$J,2,0))</f>
        <v/>
      </c>
      <c r="X190" s="76" t="str">
        <f>IF(M190="","",VLOOKUP(M190,PODACI!$I:$J,2,0))</f>
        <v/>
      </c>
      <c r="Y190" s="38" t="str">
        <f t="shared" si="4"/>
        <v xml:space="preserve">    </v>
      </c>
      <c r="Z190" s="47" t="e">
        <f>IF(I190="DA",1,IF(I190="NE",0,VLOOKUP(E190,PODACI!A:F,6,0)))</f>
        <v>#N/A</v>
      </c>
      <c r="AA190" s="26"/>
      <c r="AB190" s="26"/>
      <c r="AC190" s="26"/>
      <c r="AD190" s="26"/>
      <c r="AE190" s="26"/>
    </row>
    <row r="191" spans="1:31" ht="15" customHeight="1" x14ac:dyDescent="0.2">
      <c r="A191" s="38">
        <f t="shared" si="5"/>
        <v>0</v>
      </c>
      <c r="B191">
        <v>185</v>
      </c>
      <c r="C191" s="103"/>
      <c r="D191" s="104"/>
      <c r="E191" s="105"/>
      <c r="F191" s="106"/>
      <c r="G191" s="107"/>
      <c r="H191" s="108"/>
      <c r="I191" s="108"/>
      <c r="J191" s="109"/>
      <c r="K191" s="109"/>
      <c r="L191" s="110"/>
      <c r="M191" s="110"/>
      <c r="N191" s="111"/>
      <c r="O191" s="111"/>
      <c r="P191" s="111"/>
      <c r="Q191" s="111"/>
      <c r="R191" s="111"/>
      <c r="S191" s="47" t="str">
        <f>IF(E191="","",VLOOKUP($E191,PODACI!$A:$C,3,0))</f>
        <v/>
      </c>
      <c r="T191" s="47" t="str">
        <f>IF(E191="","",VLOOKUP($E191,PODACI!$A:$D,4,0))</f>
        <v/>
      </c>
      <c r="U191" s="76" t="str">
        <f>IF(J191="","",VLOOKUP(J191,PODACI!$I:$J,2,0))</f>
        <v/>
      </c>
      <c r="V191" s="76" t="str">
        <f>IF(K191="","",VLOOKUP(K191,PODACI!$I:$J,2,0))</f>
        <v/>
      </c>
      <c r="W191" s="76" t="str">
        <f>IF(L191="","",VLOOKUP(L191,PODACI!$I:$J,2,0))</f>
        <v/>
      </c>
      <c r="X191" s="76" t="str">
        <f>IF(M191="","",VLOOKUP(M191,PODACI!$I:$J,2,0))</f>
        <v/>
      </c>
      <c r="Y191" s="38" t="str">
        <f t="shared" si="4"/>
        <v xml:space="preserve">    </v>
      </c>
      <c r="Z191" s="47" t="e">
        <f>IF(I191="DA",1,IF(I191="NE",0,VLOOKUP(E191,PODACI!A:F,6,0)))</f>
        <v>#N/A</v>
      </c>
      <c r="AA191" s="26"/>
      <c r="AB191" s="26"/>
      <c r="AC191" s="26"/>
      <c r="AD191" s="26"/>
      <c r="AE191" s="26"/>
    </row>
    <row r="192" spans="1:31" ht="15" customHeight="1" x14ac:dyDescent="0.2">
      <c r="A192" s="38">
        <f t="shared" si="5"/>
        <v>0</v>
      </c>
      <c r="B192">
        <v>186</v>
      </c>
      <c r="C192" s="103"/>
      <c r="D192" s="104"/>
      <c r="E192" s="105"/>
      <c r="F192" s="106"/>
      <c r="G192" s="107"/>
      <c r="H192" s="108"/>
      <c r="I192" s="108"/>
      <c r="J192" s="109"/>
      <c r="K192" s="109"/>
      <c r="L192" s="110"/>
      <c r="M192" s="110"/>
      <c r="N192" s="111"/>
      <c r="O192" s="111"/>
      <c r="P192" s="111"/>
      <c r="Q192" s="111"/>
      <c r="R192" s="111"/>
      <c r="S192" s="47" t="str">
        <f>IF(E192="","",VLOOKUP($E192,PODACI!$A:$C,3,0))</f>
        <v/>
      </c>
      <c r="T192" s="47" t="str">
        <f>IF(E192="","",VLOOKUP($E192,PODACI!$A:$D,4,0))</f>
        <v/>
      </c>
      <c r="U192" s="76" t="str">
        <f>IF(J192="","",VLOOKUP(J192,PODACI!$I:$J,2,0))</f>
        <v/>
      </c>
      <c r="V192" s="76" t="str">
        <f>IF(K192="","",VLOOKUP(K192,PODACI!$I:$J,2,0))</f>
        <v/>
      </c>
      <c r="W192" s="76" t="str">
        <f>IF(L192="","",VLOOKUP(L192,PODACI!$I:$J,2,0))</f>
        <v/>
      </c>
      <c r="X192" s="76" t="str">
        <f>IF(M192="","",VLOOKUP(M192,PODACI!$I:$J,2,0))</f>
        <v/>
      </c>
      <c r="Y192" s="38" t="str">
        <f t="shared" si="4"/>
        <v xml:space="preserve">    </v>
      </c>
      <c r="Z192" s="47" t="e">
        <f>IF(I192="DA",1,IF(I192="NE",0,VLOOKUP(E192,PODACI!A:F,6,0)))</f>
        <v>#N/A</v>
      </c>
      <c r="AA192" s="26"/>
      <c r="AB192" s="26"/>
      <c r="AC192" s="26"/>
      <c r="AD192" s="26"/>
      <c r="AE192" s="26"/>
    </row>
    <row r="193" spans="1:31" ht="15" customHeight="1" x14ac:dyDescent="0.2">
      <c r="A193" s="38">
        <f t="shared" si="5"/>
        <v>0</v>
      </c>
      <c r="B193">
        <v>187</v>
      </c>
      <c r="C193" s="103"/>
      <c r="D193" s="104"/>
      <c r="E193" s="105"/>
      <c r="F193" s="106"/>
      <c r="G193" s="107"/>
      <c r="H193" s="108"/>
      <c r="I193" s="108"/>
      <c r="J193" s="109"/>
      <c r="K193" s="109"/>
      <c r="L193" s="110"/>
      <c r="M193" s="110"/>
      <c r="N193" s="111"/>
      <c r="O193" s="111"/>
      <c r="P193" s="111"/>
      <c r="Q193" s="111"/>
      <c r="R193" s="111"/>
      <c r="S193" s="47" t="str">
        <f>IF(E193="","",VLOOKUP($E193,PODACI!$A:$C,3,0))</f>
        <v/>
      </c>
      <c r="T193" s="47" t="str">
        <f>IF(E193="","",VLOOKUP($E193,PODACI!$A:$D,4,0))</f>
        <v/>
      </c>
      <c r="U193" s="76" t="str">
        <f>IF(J193="","",VLOOKUP(J193,PODACI!$I:$J,2,0))</f>
        <v/>
      </c>
      <c r="V193" s="76" t="str">
        <f>IF(K193="","",VLOOKUP(K193,PODACI!$I:$J,2,0))</f>
        <v/>
      </c>
      <c r="W193" s="76" t="str">
        <f>IF(L193="","",VLOOKUP(L193,PODACI!$I:$J,2,0))</f>
        <v/>
      </c>
      <c r="X193" s="76" t="str">
        <f>IF(M193="","",VLOOKUP(M193,PODACI!$I:$J,2,0))</f>
        <v/>
      </c>
      <c r="Y193" s="38" t="str">
        <f t="shared" si="4"/>
        <v xml:space="preserve">    </v>
      </c>
      <c r="Z193" s="47" t="e">
        <f>IF(I193="DA",1,IF(I193="NE",0,VLOOKUP(E193,PODACI!A:F,6,0)))</f>
        <v>#N/A</v>
      </c>
      <c r="AA193" s="26"/>
      <c r="AB193" s="26"/>
      <c r="AC193" s="26"/>
      <c r="AD193" s="26"/>
      <c r="AE193" s="26"/>
    </row>
    <row r="194" spans="1:31" ht="15" customHeight="1" x14ac:dyDescent="0.2">
      <c r="A194" s="38">
        <f t="shared" si="5"/>
        <v>0</v>
      </c>
      <c r="B194">
        <v>188</v>
      </c>
      <c r="C194" s="103"/>
      <c r="D194" s="104"/>
      <c r="E194" s="105"/>
      <c r="F194" s="106"/>
      <c r="G194" s="107"/>
      <c r="H194" s="108"/>
      <c r="I194" s="108"/>
      <c r="J194" s="109"/>
      <c r="K194" s="109"/>
      <c r="L194" s="110"/>
      <c r="M194" s="110"/>
      <c r="N194" s="111"/>
      <c r="O194" s="111"/>
      <c r="P194" s="111"/>
      <c r="Q194" s="111"/>
      <c r="R194" s="111"/>
      <c r="S194" s="47" t="str">
        <f>IF(E194="","",VLOOKUP($E194,PODACI!$A:$C,3,0))</f>
        <v/>
      </c>
      <c r="T194" s="47" t="str">
        <f>IF(E194="","",VLOOKUP($E194,PODACI!$A:$D,4,0))</f>
        <v/>
      </c>
      <c r="U194" s="76" t="str">
        <f>IF(J194="","",VLOOKUP(J194,PODACI!$I:$J,2,0))</f>
        <v/>
      </c>
      <c r="V194" s="76" t="str">
        <f>IF(K194="","",VLOOKUP(K194,PODACI!$I:$J,2,0))</f>
        <v/>
      </c>
      <c r="W194" s="76" t="str">
        <f>IF(L194="","",VLOOKUP(L194,PODACI!$I:$J,2,0))</f>
        <v/>
      </c>
      <c r="X194" s="76" t="str">
        <f>IF(M194="","",VLOOKUP(M194,PODACI!$I:$J,2,0))</f>
        <v/>
      </c>
      <c r="Y194" s="38" t="str">
        <f t="shared" si="4"/>
        <v xml:space="preserve">    </v>
      </c>
      <c r="Z194" s="47" t="e">
        <f>IF(I194="DA",1,IF(I194="NE",0,VLOOKUP(E194,PODACI!A:F,6,0)))</f>
        <v>#N/A</v>
      </c>
      <c r="AA194" s="26"/>
      <c r="AB194" s="26"/>
      <c r="AC194" s="26"/>
      <c r="AD194" s="26"/>
      <c r="AE194" s="26"/>
    </row>
    <row r="195" spans="1:31" ht="15" customHeight="1" x14ac:dyDescent="0.2">
      <c r="A195" s="38">
        <f t="shared" si="5"/>
        <v>0</v>
      </c>
      <c r="B195">
        <v>189</v>
      </c>
      <c r="C195" s="103"/>
      <c r="D195" s="104"/>
      <c r="E195" s="105"/>
      <c r="F195" s="106"/>
      <c r="G195" s="107"/>
      <c r="H195" s="108"/>
      <c r="I195" s="108"/>
      <c r="J195" s="109"/>
      <c r="K195" s="109"/>
      <c r="L195" s="110"/>
      <c r="M195" s="110"/>
      <c r="N195" s="111"/>
      <c r="O195" s="111"/>
      <c r="P195" s="111"/>
      <c r="Q195" s="111"/>
      <c r="R195" s="111"/>
      <c r="S195" s="47" t="str">
        <f>IF(E195="","",VLOOKUP($E195,PODACI!$A:$C,3,0))</f>
        <v/>
      </c>
      <c r="T195" s="47" t="str">
        <f>IF(E195="","",VLOOKUP($E195,PODACI!$A:$D,4,0))</f>
        <v/>
      </c>
      <c r="U195" s="76" t="str">
        <f>IF(J195="","",VLOOKUP(J195,PODACI!$I:$J,2,0))</f>
        <v/>
      </c>
      <c r="V195" s="76" t="str">
        <f>IF(K195="","",VLOOKUP(K195,PODACI!$I:$J,2,0))</f>
        <v/>
      </c>
      <c r="W195" s="76" t="str">
        <f>IF(L195="","",VLOOKUP(L195,PODACI!$I:$J,2,0))</f>
        <v/>
      </c>
      <c r="X195" s="76" t="str">
        <f>IF(M195="","",VLOOKUP(M195,PODACI!$I:$J,2,0))</f>
        <v/>
      </c>
      <c r="Y195" s="38" t="str">
        <f t="shared" si="4"/>
        <v xml:space="preserve">    </v>
      </c>
      <c r="Z195" s="47" t="e">
        <f>IF(I195="DA",1,IF(I195="NE",0,VLOOKUP(E195,PODACI!A:F,6,0)))</f>
        <v>#N/A</v>
      </c>
      <c r="AA195" s="26"/>
      <c r="AB195" s="26"/>
      <c r="AC195" s="26"/>
      <c r="AD195" s="26"/>
      <c r="AE195" s="26"/>
    </row>
    <row r="196" spans="1:31" ht="15" customHeight="1" x14ac:dyDescent="0.2">
      <c r="A196" s="38">
        <f t="shared" si="5"/>
        <v>0</v>
      </c>
      <c r="B196">
        <v>190</v>
      </c>
      <c r="C196" s="103"/>
      <c r="D196" s="104"/>
      <c r="E196" s="105"/>
      <c r="F196" s="106"/>
      <c r="G196" s="107"/>
      <c r="H196" s="108"/>
      <c r="I196" s="108"/>
      <c r="J196" s="109"/>
      <c r="K196" s="109"/>
      <c r="L196" s="110"/>
      <c r="M196" s="110"/>
      <c r="N196" s="111"/>
      <c r="O196" s="111"/>
      <c r="P196" s="111"/>
      <c r="Q196" s="111"/>
      <c r="R196" s="111"/>
      <c r="S196" s="47" t="str">
        <f>IF(E196="","",VLOOKUP($E196,PODACI!$A:$C,3,0))</f>
        <v/>
      </c>
      <c r="T196" s="47" t="str">
        <f>IF(E196="","",VLOOKUP($E196,PODACI!$A:$D,4,0))</f>
        <v/>
      </c>
      <c r="U196" s="76" t="str">
        <f>IF(J196="","",VLOOKUP(J196,PODACI!$I:$J,2,0))</f>
        <v/>
      </c>
      <c r="V196" s="76" t="str">
        <f>IF(K196="","",VLOOKUP(K196,PODACI!$I:$J,2,0))</f>
        <v/>
      </c>
      <c r="W196" s="76" t="str">
        <f>IF(L196="","",VLOOKUP(L196,PODACI!$I:$J,2,0))</f>
        <v/>
      </c>
      <c r="X196" s="76" t="str">
        <f>IF(M196="","",VLOOKUP(M196,PODACI!$I:$J,2,0))</f>
        <v/>
      </c>
      <c r="Y196" s="38" t="str">
        <f t="shared" si="4"/>
        <v xml:space="preserve">    </v>
      </c>
      <c r="Z196" s="47" t="e">
        <f>IF(I196="DA",1,IF(I196="NE",0,VLOOKUP(E196,PODACI!A:F,6,0)))</f>
        <v>#N/A</v>
      </c>
      <c r="AA196" s="26"/>
      <c r="AB196" s="26"/>
      <c r="AC196" s="26"/>
      <c r="AD196" s="26"/>
      <c r="AE196" s="26"/>
    </row>
    <row r="197" spans="1:31" ht="15" customHeight="1" x14ac:dyDescent="0.2">
      <c r="A197" s="38">
        <f t="shared" si="5"/>
        <v>0</v>
      </c>
      <c r="B197">
        <v>191</v>
      </c>
      <c r="C197" s="103"/>
      <c r="D197" s="104"/>
      <c r="E197" s="105"/>
      <c r="F197" s="106"/>
      <c r="G197" s="107"/>
      <c r="H197" s="108"/>
      <c r="I197" s="108"/>
      <c r="J197" s="109"/>
      <c r="K197" s="109"/>
      <c r="L197" s="110"/>
      <c r="M197" s="110"/>
      <c r="N197" s="111"/>
      <c r="O197" s="111"/>
      <c r="P197" s="111"/>
      <c r="Q197" s="111"/>
      <c r="R197" s="111"/>
      <c r="S197" s="47" t="str">
        <f>IF(E197="","",VLOOKUP($E197,PODACI!$A:$C,3,0))</f>
        <v/>
      </c>
      <c r="T197" s="47" t="str">
        <f>IF(E197="","",VLOOKUP($E197,PODACI!$A:$D,4,0))</f>
        <v/>
      </c>
      <c r="U197" s="76" t="str">
        <f>IF(J197="","",VLOOKUP(J197,PODACI!$I:$J,2,0))</f>
        <v/>
      </c>
      <c r="V197" s="76" t="str">
        <f>IF(K197="","",VLOOKUP(K197,PODACI!$I:$J,2,0))</f>
        <v/>
      </c>
      <c r="W197" s="76" t="str">
        <f>IF(L197="","",VLOOKUP(L197,PODACI!$I:$J,2,0))</f>
        <v/>
      </c>
      <c r="X197" s="76" t="str">
        <f>IF(M197="","",VLOOKUP(M197,PODACI!$I:$J,2,0))</f>
        <v/>
      </c>
      <c r="Y197" s="38" t="str">
        <f t="shared" si="4"/>
        <v xml:space="preserve">    </v>
      </c>
      <c r="Z197" s="47" t="e">
        <f>IF(I197="DA",1,IF(I197="NE",0,VLOOKUP(E197,PODACI!A:F,6,0)))</f>
        <v>#N/A</v>
      </c>
      <c r="AA197" s="26"/>
      <c r="AB197" s="26"/>
      <c r="AC197" s="26"/>
      <c r="AD197" s="26"/>
      <c r="AE197" s="26"/>
    </row>
    <row r="198" spans="1:31" ht="15" customHeight="1" x14ac:dyDescent="0.2">
      <c r="A198" s="38">
        <f t="shared" si="5"/>
        <v>0</v>
      </c>
      <c r="B198">
        <v>192</v>
      </c>
      <c r="C198" s="103"/>
      <c r="D198" s="104"/>
      <c r="E198" s="105"/>
      <c r="F198" s="106"/>
      <c r="G198" s="107"/>
      <c r="H198" s="108"/>
      <c r="I198" s="108"/>
      <c r="J198" s="109"/>
      <c r="K198" s="109"/>
      <c r="L198" s="110"/>
      <c r="M198" s="110"/>
      <c r="N198" s="111"/>
      <c r="O198" s="111"/>
      <c r="P198" s="111"/>
      <c r="Q198" s="111"/>
      <c r="R198" s="111"/>
      <c r="S198" s="47" t="str">
        <f>IF(E198="","",VLOOKUP($E198,PODACI!$A:$C,3,0))</f>
        <v/>
      </c>
      <c r="T198" s="47" t="str">
        <f>IF(E198="","",VLOOKUP($E198,PODACI!$A:$D,4,0))</f>
        <v/>
      </c>
      <c r="U198" s="76" t="str">
        <f>IF(J198="","",VLOOKUP(J198,PODACI!$I:$J,2,0))</f>
        <v/>
      </c>
      <c r="V198" s="76" t="str">
        <f>IF(K198="","",VLOOKUP(K198,PODACI!$I:$J,2,0))</f>
        <v/>
      </c>
      <c r="W198" s="76" t="str">
        <f>IF(L198="","",VLOOKUP(L198,PODACI!$I:$J,2,0))</f>
        <v/>
      </c>
      <c r="X198" s="76" t="str">
        <f>IF(M198="","",VLOOKUP(M198,PODACI!$I:$J,2,0))</f>
        <v/>
      </c>
      <c r="Y198" s="38" t="str">
        <f t="shared" si="4"/>
        <v xml:space="preserve">    </v>
      </c>
      <c r="Z198" s="47" t="e">
        <f>IF(I198="DA",1,IF(I198="NE",0,VLOOKUP(E198,PODACI!A:F,6,0)))</f>
        <v>#N/A</v>
      </c>
      <c r="AA198" s="26"/>
      <c r="AB198" s="26"/>
      <c r="AC198" s="26"/>
      <c r="AD198" s="26"/>
      <c r="AE198" s="26"/>
    </row>
    <row r="199" spans="1:31" ht="15" customHeight="1" x14ac:dyDescent="0.2">
      <c r="A199" s="38">
        <f t="shared" si="5"/>
        <v>0</v>
      </c>
      <c r="B199">
        <v>193</v>
      </c>
      <c r="C199" s="103"/>
      <c r="D199" s="104"/>
      <c r="E199" s="105"/>
      <c r="F199" s="106"/>
      <c r="G199" s="107"/>
      <c r="H199" s="108"/>
      <c r="I199" s="108"/>
      <c r="J199" s="109"/>
      <c r="K199" s="109"/>
      <c r="L199" s="110"/>
      <c r="M199" s="110"/>
      <c r="N199" s="111"/>
      <c r="O199" s="111"/>
      <c r="P199" s="111"/>
      <c r="Q199" s="111"/>
      <c r="R199" s="111"/>
      <c r="S199" s="47" t="str">
        <f>IF(E199="","",VLOOKUP($E199,PODACI!$A:$C,3,0))</f>
        <v/>
      </c>
      <c r="T199" s="47" t="str">
        <f>IF(E199="","",VLOOKUP($E199,PODACI!$A:$D,4,0))</f>
        <v/>
      </c>
      <c r="U199" s="76" t="str">
        <f>IF(J199="","",VLOOKUP(J199,PODACI!$I:$J,2,0))</f>
        <v/>
      </c>
      <c r="V199" s="76" t="str">
        <f>IF(K199="","",VLOOKUP(K199,PODACI!$I:$J,2,0))</f>
        <v/>
      </c>
      <c r="W199" s="76" t="str">
        <f>IF(L199="","",VLOOKUP(L199,PODACI!$I:$J,2,0))</f>
        <v/>
      </c>
      <c r="X199" s="76" t="str">
        <f>IF(M199="","",VLOOKUP(M199,PODACI!$I:$J,2,0))</f>
        <v/>
      </c>
      <c r="Y199" s="38" t="str">
        <f t="shared" ref="Y199:Y262" si="6">N199&amp;" "&amp;O199&amp;" "&amp;P199&amp;" "&amp;Q199&amp;" "&amp;R199</f>
        <v xml:space="preserve">    </v>
      </c>
      <c r="Z199" s="47" t="e">
        <f>IF(I199="DA",1,IF(I199="NE",0,VLOOKUP(E199,PODACI!A:F,6,0)))</f>
        <v>#N/A</v>
      </c>
      <c r="AA199" s="26"/>
      <c r="AB199" s="26"/>
      <c r="AC199" s="26"/>
      <c r="AD199" s="26"/>
      <c r="AE199" s="26"/>
    </row>
    <row r="200" spans="1:31" ht="15" customHeight="1" x14ac:dyDescent="0.2">
      <c r="A200" s="38">
        <f t="shared" ref="A200:A263" si="7">D$3</f>
        <v>0</v>
      </c>
      <c r="B200">
        <v>194</v>
      </c>
      <c r="C200" s="103"/>
      <c r="D200" s="104"/>
      <c r="E200" s="105"/>
      <c r="F200" s="106"/>
      <c r="G200" s="107"/>
      <c r="H200" s="108"/>
      <c r="I200" s="108"/>
      <c r="J200" s="109"/>
      <c r="K200" s="109"/>
      <c r="L200" s="110"/>
      <c r="M200" s="110"/>
      <c r="N200" s="111"/>
      <c r="O200" s="111"/>
      <c r="P200" s="111"/>
      <c r="Q200" s="111"/>
      <c r="R200" s="111"/>
      <c r="S200" s="47" t="str">
        <f>IF(E200="","",VLOOKUP($E200,PODACI!$A:$C,3,0))</f>
        <v/>
      </c>
      <c r="T200" s="47" t="str">
        <f>IF(E200="","",VLOOKUP($E200,PODACI!$A:$D,4,0))</f>
        <v/>
      </c>
      <c r="U200" s="76" t="str">
        <f>IF(J200="","",VLOOKUP(J200,PODACI!$I:$J,2,0))</f>
        <v/>
      </c>
      <c r="V200" s="76" t="str">
        <f>IF(K200="","",VLOOKUP(K200,PODACI!$I:$J,2,0))</f>
        <v/>
      </c>
      <c r="W200" s="76" t="str">
        <f>IF(L200="","",VLOOKUP(L200,PODACI!$I:$J,2,0))</f>
        <v/>
      </c>
      <c r="X200" s="76" t="str">
        <f>IF(M200="","",VLOOKUP(M200,PODACI!$I:$J,2,0))</f>
        <v/>
      </c>
      <c r="Y200" s="38" t="str">
        <f t="shared" si="6"/>
        <v xml:space="preserve">    </v>
      </c>
      <c r="Z200" s="47" t="e">
        <f>IF(I200="DA",1,IF(I200="NE",0,VLOOKUP(E200,PODACI!A:F,6,0)))</f>
        <v>#N/A</v>
      </c>
      <c r="AA200" s="26"/>
      <c r="AB200" s="26"/>
      <c r="AC200" s="26"/>
      <c r="AD200" s="26"/>
      <c r="AE200" s="26"/>
    </row>
    <row r="201" spans="1:31" ht="15" customHeight="1" x14ac:dyDescent="0.2">
      <c r="A201" s="38">
        <f t="shared" si="7"/>
        <v>0</v>
      </c>
      <c r="B201">
        <v>195</v>
      </c>
      <c r="C201" s="103"/>
      <c r="D201" s="104"/>
      <c r="E201" s="105"/>
      <c r="F201" s="106"/>
      <c r="G201" s="107"/>
      <c r="H201" s="108"/>
      <c r="I201" s="108"/>
      <c r="J201" s="109"/>
      <c r="K201" s="109"/>
      <c r="L201" s="110"/>
      <c r="M201" s="110"/>
      <c r="N201" s="111"/>
      <c r="O201" s="111"/>
      <c r="P201" s="111"/>
      <c r="Q201" s="111"/>
      <c r="R201" s="111"/>
      <c r="S201" s="47" t="str">
        <f>IF(E201="","",VLOOKUP($E201,PODACI!$A:$C,3,0))</f>
        <v/>
      </c>
      <c r="T201" s="47" t="str">
        <f>IF(E201="","",VLOOKUP($E201,PODACI!$A:$D,4,0))</f>
        <v/>
      </c>
      <c r="U201" s="76" t="str">
        <f>IF(J201="","",VLOOKUP(J201,PODACI!$I:$J,2,0))</f>
        <v/>
      </c>
      <c r="V201" s="76" t="str">
        <f>IF(K201="","",VLOOKUP(K201,PODACI!$I:$J,2,0))</f>
        <v/>
      </c>
      <c r="W201" s="76" t="str">
        <f>IF(L201="","",VLOOKUP(L201,PODACI!$I:$J,2,0))</f>
        <v/>
      </c>
      <c r="X201" s="76" t="str">
        <f>IF(M201="","",VLOOKUP(M201,PODACI!$I:$J,2,0))</f>
        <v/>
      </c>
      <c r="Y201" s="38" t="str">
        <f t="shared" si="6"/>
        <v xml:space="preserve">    </v>
      </c>
      <c r="Z201" s="47" t="e">
        <f>IF(I201="DA",1,IF(I201="NE",0,VLOOKUP(E201,PODACI!A:F,6,0)))</f>
        <v>#N/A</v>
      </c>
      <c r="AA201" s="26"/>
      <c r="AB201" s="26"/>
      <c r="AC201" s="26"/>
      <c r="AD201" s="26"/>
      <c r="AE201" s="26"/>
    </row>
    <row r="202" spans="1:31" ht="15" customHeight="1" x14ac:dyDescent="0.2">
      <c r="A202" s="38">
        <f t="shared" si="7"/>
        <v>0</v>
      </c>
      <c r="B202">
        <v>196</v>
      </c>
      <c r="C202" s="103"/>
      <c r="D202" s="104"/>
      <c r="E202" s="105"/>
      <c r="F202" s="106"/>
      <c r="G202" s="107"/>
      <c r="H202" s="108"/>
      <c r="I202" s="108"/>
      <c r="J202" s="109"/>
      <c r="K202" s="109"/>
      <c r="L202" s="110"/>
      <c r="M202" s="110"/>
      <c r="N202" s="111"/>
      <c r="O202" s="111"/>
      <c r="P202" s="111"/>
      <c r="Q202" s="111"/>
      <c r="R202" s="111"/>
      <c r="S202" s="47" t="str">
        <f>IF(E202="","",VLOOKUP($E202,PODACI!$A:$C,3,0))</f>
        <v/>
      </c>
      <c r="T202" s="47" t="str">
        <f>IF(E202="","",VLOOKUP($E202,PODACI!$A:$D,4,0))</f>
        <v/>
      </c>
      <c r="U202" s="76" t="str">
        <f>IF(J202="","",VLOOKUP(J202,PODACI!$I:$J,2,0))</f>
        <v/>
      </c>
      <c r="V202" s="76" t="str">
        <f>IF(K202="","",VLOOKUP(K202,PODACI!$I:$J,2,0))</f>
        <v/>
      </c>
      <c r="W202" s="76" t="str">
        <f>IF(L202="","",VLOOKUP(L202,PODACI!$I:$J,2,0))</f>
        <v/>
      </c>
      <c r="X202" s="76" t="str">
        <f>IF(M202="","",VLOOKUP(M202,PODACI!$I:$J,2,0))</f>
        <v/>
      </c>
      <c r="Y202" s="38" t="str">
        <f t="shared" si="6"/>
        <v xml:space="preserve">    </v>
      </c>
      <c r="Z202" s="47" t="e">
        <f>IF(I202="DA",1,IF(I202="NE",0,VLOOKUP(E202,PODACI!A:F,6,0)))</f>
        <v>#N/A</v>
      </c>
      <c r="AA202" s="26"/>
      <c r="AB202" s="26"/>
      <c r="AC202" s="26"/>
      <c r="AD202" s="26"/>
      <c r="AE202" s="26"/>
    </row>
    <row r="203" spans="1:31" ht="15" customHeight="1" x14ac:dyDescent="0.2">
      <c r="A203" s="38">
        <f t="shared" si="7"/>
        <v>0</v>
      </c>
      <c r="B203">
        <v>197</v>
      </c>
      <c r="C203" s="103"/>
      <c r="D203" s="104"/>
      <c r="E203" s="105"/>
      <c r="F203" s="106"/>
      <c r="G203" s="107"/>
      <c r="H203" s="108"/>
      <c r="I203" s="108"/>
      <c r="J203" s="109"/>
      <c r="K203" s="109"/>
      <c r="L203" s="110"/>
      <c r="M203" s="110"/>
      <c r="N203" s="111"/>
      <c r="O203" s="111"/>
      <c r="P203" s="111"/>
      <c r="Q203" s="111"/>
      <c r="R203" s="111"/>
      <c r="S203" s="47" t="str">
        <f>IF(E203="","",VLOOKUP($E203,PODACI!$A:$C,3,0))</f>
        <v/>
      </c>
      <c r="T203" s="47" t="str">
        <f>IF(E203="","",VLOOKUP($E203,PODACI!$A:$D,4,0))</f>
        <v/>
      </c>
      <c r="U203" s="76" t="str">
        <f>IF(J203="","",VLOOKUP(J203,PODACI!$I:$J,2,0))</f>
        <v/>
      </c>
      <c r="V203" s="76" t="str">
        <f>IF(K203="","",VLOOKUP(K203,PODACI!$I:$J,2,0))</f>
        <v/>
      </c>
      <c r="W203" s="76" t="str">
        <f>IF(L203="","",VLOOKUP(L203,PODACI!$I:$J,2,0))</f>
        <v/>
      </c>
      <c r="X203" s="76" t="str">
        <f>IF(M203="","",VLOOKUP(M203,PODACI!$I:$J,2,0))</f>
        <v/>
      </c>
      <c r="Y203" s="38" t="str">
        <f t="shared" si="6"/>
        <v xml:space="preserve">    </v>
      </c>
      <c r="Z203" s="47" t="e">
        <f>IF(I203="DA",1,IF(I203="NE",0,VLOOKUP(E203,PODACI!A:F,6,0)))</f>
        <v>#N/A</v>
      </c>
      <c r="AA203" s="26"/>
      <c r="AB203" s="26"/>
      <c r="AC203" s="26"/>
      <c r="AD203" s="26"/>
      <c r="AE203" s="26"/>
    </row>
    <row r="204" spans="1:31" ht="15" customHeight="1" x14ac:dyDescent="0.2">
      <c r="A204" s="38">
        <f t="shared" si="7"/>
        <v>0</v>
      </c>
      <c r="B204">
        <v>198</v>
      </c>
      <c r="C204" s="103"/>
      <c r="D204" s="104"/>
      <c r="E204" s="105"/>
      <c r="F204" s="106"/>
      <c r="G204" s="107"/>
      <c r="H204" s="108"/>
      <c r="I204" s="108"/>
      <c r="J204" s="109"/>
      <c r="K204" s="109"/>
      <c r="L204" s="110"/>
      <c r="M204" s="110"/>
      <c r="N204" s="111"/>
      <c r="O204" s="111"/>
      <c r="P204" s="111"/>
      <c r="Q204" s="111"/>
      <c r="R204" s="111"/>
      <c r="S204" s="47" t="str">
        <f>IF(E204="","",VLOOKUP($E204,PODACI!$A:$C,3,0))</f>
        <v/>
      </c>
      <c r="T204" s="47" t="str">
        <f>IF(E204="","",VLOOKUP($E204,PODACI!$A:$D,4,0))</f>
        <v/>
      </c>
      <c r="U204" s="76" t="str">
        <f>IF(J204="","",VLOOKUP(J204,PODACI!$I:$J,2,0))</f>
        <v/>
      </c>
      <c r="V204" s="76" t="str">
        <f>IF(K204="","",VLOOKUP(K204,PODACI!$I:$J,2,0))</f>
        <v/>
      </c>
      <c r="W204" s="76" t="str">
        <f>IF(L204="","",VLOOKUP(L204,PODACI!$I:$J,2,0))</f>
        <v/>
      </c>
      <c r="X204" s="76" t="str">
        <f>IF(M204="","",VLOOKUP(M204,PODACI!$I:$J,2,0))</f>
        <v/>
      </c>
      <c r="Y204" s="38" t="str">
        <f t="shared" si="6"/>
        <v xml:space="preserve">    </v>
      </c>
      <c r="Z204" s="47" t="e">
        <f>IF(I204="DA",1,IF(I204="NE",0,VLOOKUP(E204,PODACI!A:F,6,0)))</f>
        <v>#N/A</v>
      </c>
      <c r="AA204" s="26"/>
      <c r="AB204" s="26"/>
      <c r="AC204" s="26"/>
      <c r="AD204" s="26"/>
      <c r="AE204" s="26"/>
    </row>
    <row r="205" spans="1:31" ht="15" customHeight="1" x14ac:dyDescent="0.2">
      <c r="A205" s="38">
        <f t="shared" si="7"/>
        <v>0</v>
      </c>
      <c r="B205">
        <v>199</v>
      </c>
      <c r="C205" s="103"/>
      <c r="D205" s="104"/>
      <c r="E205" s="105"/>
      <c r="F205" s="106"/>
      <c r="G205" s="107"/>
      <c r="H205" s="108"/>
      <c r="I205" s="108"/>
      <c r="J205" s="109"/>
      <c r="K205" s="109"/>
      <c r="L205" s="110"/>
      <c r="M205" s="110"/>
      <c r="N205" s="111"/>
      <c r="O205" s="111"/>
      <c r="P205" s="111"/>
      <c r="Q205" s="111"/>
      <c r="R205" s="111"/>
      <c r="S205" s="47" t="str">
        <f>IF(E205="","",VLOOKUP($E205,PODACI!$A:$C,3,0))</f>
        <v/>
      </c>
      <c r="T205" s="47" t="str">
        <f>IF(E205="","",VLOOKUP($E205,PODACI!$A:$D,4,0))</f>
        <v/>
      </c>
      <c r="U205" s="76" t="str">
        <f>IF(J205="","",VLOOKUP(J205,PODACI!$I:$J,2,0))</f>
        <v/>
      </c>
      <c r="V205" s="76" t="str">
        <f>IF(K205="","",VLOOKUP(K205,PODACI!$I:$J,2,0))</f>
        <v/>
      </c>
      <c r="W205" s="76" t="str">
        <f>IF(L205="","",VLOOKUP(L205,PODACI!$I:$J,2,0))</f>
        <v/>
      </c>
      <c r="X205" s="76" t="str">
        <f>IF(M205="","",VLOOKUP(M205,PODACI!$I:$J,2,0))</f>
        <v/>
      </c>
      <c r="Y205" s="38" t="str">
        <f t="shared" si="6"/>
        <v xml:space="preserve">    </v>
      </c>
      <c r="Z205" s="47" t="e">
        <f>IF(I205="DA",1,IF(I205="NE",0,VLOOKUP(E205,PODACI!A:F,6,0)))</f>
        <v>#N/A</v>
      </c>
      <c r="AA205" s="26"/>
      <c r="AB205" s="26"/>
      <c r="AC205" s="26"/>
      <c r="AD205" s="26"/>
      <c r="AE205" s="26"/>
    </row>
    <row r="206" spans="1:31" ht="15" customHeight="1" x14ac:dyDescent="0.2">
      <c r="A206" s="38">
        <f t="shared" si="7"/>
        <v>0</v>
      </c>
      <c r="B206">
        <v>200</v>
      </c>
      <c r="C206" s="103"/>
      <c r="D206" s="104"/>
      <c r="E206" s="105"/>
      <c r="F206" s="106"/>
      <c r="G206" s="107"/>
      <c r="H206" s="108"/>
      <c r="I206" s="108"/>
      <c r="J206" s="109"/>
      <c r="K206" s="109"/>
      <c r="L206" s="110"/>
      <c r="M206" s="110"/>
      <c r="N206" s="111"/>
      <c r="O206" s="111"/>
      <c r="P206" s="111"/>
      <c r="Q206" s="111"/>
      <c r="R206" s="111"/>
      <c r="S206" s="47" t="str">
        <f>IF(E206="","",VLOOKUP($E206,PODACI!$A:$C,3,0))</f>
        <v/>
      </c>
      <c r="T206" s="47" t="str">
        <f>IF(E206="","",VLOOKUP($E206,PODACI!$A:$D,4,0))</f>
        <v/>
      </c>
      <c r="U206" s="76" t="str">
        <f>IF(J206="","",VLOOKUP(J206,PODACI!$I:$J,2,0))</f>
        <v/>
      </c>
      <c r="V206" s="76" t="str">
        <f>IF(K206="","",VLOOKUP(K206,PODACI!$I:$J,2,0))</f>
        <v/>
      </c>
      <c r="W206" s="76" t="str">
        <f>IF(L206="","",VLOOKUP(L206,PODACI!$I:$J,2,0))</f>
        <v/>
      </c>
      <c r="X206" s="76" t="str">
        <f>IF(M206="","",VLOOKUP(M206,PODACI!$I:$J,2,0))</f>
        <v/>
      </c>
      <c r="Y206" s="38" t="str">
        <f t="shared" si="6"/>
        <v xml:space="preserve">    </v>
      </c>
      <c r="Z206" s="47" t="e">
        <f>IF(I206="DA",1,IF(I206="NE",0,VLOOKUP(E206,PODACI!A:F,6,0)))</f>
        <v>#N/A</v>
      </c>
      <c r="AA206" s="26"/>
      <c r="AB206" s="26"/>
      <c r="AC206" s="26"/>
      <c r="AD206" s="26"/>
      <c r="AE206" s="26"/>
    </row>
    <row r="207" spans="1:31" ht="15" customHeight="1" x14ac:dyDescent="0.2">
      <c r="A207" s="38">
        <f t="shared" si="7"/>
        <v>0</v>
      </c>
      <c r="B207">
        <v>201</v>
      </c>
      <c r="C207" s="103"/>
      <c r="D207" s="104"/>
      <c r="E207" s="105"/>
      <c r="F207" s="106"/>
      <c r="G207" s="107"/>
      <c r="H207" s="108"/>
      <c r="I207" s="108"/>
      <c r="J207" s="109"/>
      <c r="K207" s="109"/>
      <c r="L207" s="110"/>
      <c r="M207" s="110"/>
      <c r="N207" s="111"/>
      <c r="O207" s="111"/>
      <c r="P207" s="111"/>
      <c r="Q207" s="111"/>
      <c r="R207" s="111"/>
      <c r="S207" s="47" t="str">
        <f>IF(E207="","",VLOOKUP($E207,PODACI!$A:$C,3,0))</f>
        <v/>
      </c>
      <c r="T207" s="47" t="str">
        <f>IF(E207="","",VLOOKUP($E207,PODACI!$A:$D,4,0))</f>
        <v/>
      </c>
      <c r="U207" s="76" t="str">
        <f>IF(J207="","",VLOOKUP(J207,PODACI!$I:$J,2,0))</f>
        <v/>
      </c>
      <c r="V207" s="76" t="str">
        <f>IF(K207="","",VLOOKUP(K207,PODACI!$I:$J,2,0))</f>
        <v/>
      </c>
      <c r="W207" s="76" t="str">
        <f>IF(L207="","",VLOOKUP(L207,PODACI!$I:$J,2,0))</f>
        <v/>
      </c>
      <c r="X207" s="76" t="str">
        <f>IF(M207="","",VLOOKUP(M207,PODACI!$I:$J,2,0))</f>
        <v/>
      </c>
      <c r="Y207" s="38" t="str">
        <f t="shared" si="6"/>
        <v xml:space="preserve">    </v>
      </c>
      <c r="Z207" s="47" t="e">
        <f>IF(I207="DA",1,IF(I207="NE",0,VLOOKUP(E207,PODACI!A:F,6,0)))</f>
        <v>#N/A</v>
      </c>
      <c r="AA207" s="26"/>
      <c r="AB207" s="26"/>
      <c r="AC207" s="26"/>
      <c r="AD207" s="26"/>
      <c r="AE207" s="26"/>
    </row>
    <row r="208" spans="1:31" ht="15" customHeight="1" x14ac:dyDescent="0.2">
      <c r="A208" s="38">
        <f t="shared" si="7"/>
        <v>0</v>
      </c>
      <c r="B208">
        <v>202</v>
      </c>
      <c r="C208" s="103"/>
      <c r="D208" s="104"/>
      <c r="E208" s="105"/>
      <c r="F208" s="106"/>
      <c r="G208" s="107"/>
      <c r="H208" s="108"/>
      <c r="I208" s="108"/>
      <c r="J208" s="109"/>
      <c r="K208" s="109"/>
      <c r="L208" s="110"/>
      <c r="M208" s="110"/>
      <c r="N208" s="111"/>
      <c r="O208" s="111"/>
      <c r="P208" s="111"/>
      <c r="Q208" s="111"/>
      <c r="R208" s="111"/>
      <c r="S208" s="47" t="str">
        <f>IF(E208="","",VLOOKUP($E208,PODACI!$A:$C,3,0))</f>
        <v/>
      </c>
      <c r="T208" s="47" t="str">
        <f>IF(E208="","",VLOOKUP($E208,PODACI!$A:$D,4,0))</f>
        <v/>
      </c>
      <c r="U208" s="76" t="str">
        <f>IF(J208="","",VLOOKUP(J208,PODACI!$I:$J,2,0))</f>
        <v/>
      </c>
      <c r="V208" s="76" t="str">
        <f>IF(K208="","",VLOOKUP(K208,PODACI!$I:$J,2,0))</f>
        <v/>
      </c>
      <c r="W208" s="76" t="str">
        <f>IF(L208="","",VLOOKUP(L208,PODACI!$I:$J,2,0))</f>
        <v/>
      </c>
      <c r="X208" s="76" t="str">
        <f>IF(M208="","",VLOOKUP(M208,PODACI!$I:$J,2,0))</f>
        <v/>
      </c>
      <c r="Y208" s="38" t="str">
        <f t="shared" si="6"/>
        <v xml:space="preserve">    </v>
      </c>
      <c r="Z208" s="47" t="e">
        <f>IF(I208="DA",1,IF(I208="NE",0,VLOOKUP(E208,PODACI!A:F,6,0)))</f>
        <v>#N/A</v>
      </c>
      <c r="AA208" s="26"/>
      <c r="AB208" s="26"/>
      <c r="AC208" s="26"/>
      <c r="AD208" s="26"/>
      <c r="AE208" s="26"/>
    </row>
    <row r="209" spans="1:31" ht="15" customHeight="1" x14ac:dyDescent="0.2">
      <c r="A209" s="38">
        <f t="shared" si="7"/>
        <v>0</v>
      </c>
      <c r="B209">
        <v>203</v>
      </c>
      <c r="C209" s="103"/>
      <c r="D209" s="104"/>
      <c r="E209" s="105"/>
      <c r="F209" s="106"/>
      <c r="G209" s="107"/>
      <c r="H209" s="108"/>
      <c r="I209" s="108"/>
      <c r="J209" s="109"/>
      <c r="K209" s="109"/>
      <c r="L209" s="110"/>
      <c r="M209" s="110"/>
      <c r="N209" s="111"/>
      <c r="O209" s="111"/>
      <c r="P209" s="111"/>
      <c r="Q209" s="111"/>
      <c r="R209" s="111"/>
      <c r="S209" s="47" t="str">
        <f>IF(E209="","",VLOOKUP($E209,PODACI!$A:$C,3,0))</f>
        <v/>
      </c>
      <c r="T209" s="47" t="str">
        <f>IF(E209="","",VLOOKUP($E209,PODACI!$A:$D,4,0))</f>
        <v/>
      </c>
      <c r="U209" s="76" t="str">
        <f>IF(J209="","",VLOOKUP(J209,PODACI!$I:$J,2,0))</f>
        <v/>
      </c>
      <c r="V209" s="76" t="str">
        <f>IF(K209="","",VLOOKUP(K209,PODACI!$I:$J,2,0))</f>
        <v/>
      </c>
      <c r="W209" s="76" t="str">
        <f>IF(L209="","",VLOOKUP(L209,PODACI!$I:$J,2,0))</f>
        <v/>
      </c>
      <c r="X209" s="76" t="str">
        <f>IF(M209="","",VLOOKUP(M209,PODACI!$I:$J,2,0))</f>
        <v/>
      </c>
      <c r="Y209" s="38" t="str">
        <f t="shared" si="6"/>
        <v xml:space="preserve">    </v>
      </c>
      <c r="Z209" s="47" t="e">
        <f>IF(I209="DA",1,IF(I209="NE",0,VLOOKUP(E209,PODACI!A:F,6,0)))</f>
        <v>#N/A</v>
      </c>
      <c r="AA209" s="32"/>
      <c r="AB209" s="32"/>
      <c r="AC209" s="32"/>
      <c r="AD209" s="32"/>
      <c r="AE209" s="32"/>
    </row>
    <row r="210" spans="1:31" ht="15" customHeight="1" x14ac:dyDescent="0.2">
      <c r="A210" s="38">
        <f t="shared" si="7"/>
        <v>0</v>
      </c>
      <c r="B210">
        <v>204</v>
      </c>
      <c r="C210" s="103"/>
      <c r="D210" s="104"/>
      <c r="E210" s="105"/>
      <c r="F210" s="106"/>
      <c r="G210" s="107"/>
      <c r="H210" s="108"/>
      <c r="I210" s="108"/>
      <c r="J210" s="109"/>
      <c r="K210" s="109"/>
      <c r="L210" s="110"/>
      <c r="M210" s="110"/>
      <c r="N210" s="111"/>
      <c r="O210" s="111"/>
      <c r="P210" s="111"/>
      <c r="Q210" s="111"/>
      <c r="R210" s="111"/>
      <c r="S210" s="47" t="str">
        <f>IF(E210="","",VLOOKUP($E210,PODACI!$A:$C,3,0))</f>
        <v/>
      </c>
      <c r="T210" s="47" t="str">
        <f>IF(E210="","",VLOOKUP($E210,PODACI!$A:$D,4,0))</f>
        <v/>
      </c>
      <c r="U210" s="76" t="str">
        <f>IF(J210="","",VLOOKUP(J210,PODACI!$I:$J,2,0))</f>
        <v/>
      </c>
      <c r="V210" s="76" t="str">
        <f>IF(K210="","",VLOOKUP(K210,PODACI!$I:$J,2,0))</f>
        <v/>
      </c>
      <c r="W210" s="76" t="str">
        <f>IF(L210="","",VLOOKUP(L210,PODACI!$I:$J,2,0))</f>
        <v/>
      </c>
      <c r="X210" s="76" t="str">
        <f>IF(M210="","",VLOOKUP(M210,PODACI!$I:$J,2,0))</f>
        <v/>
      </c>
      <c r="Y210" s="38" t="str">
        <f t="shared" si="6"/>
        <v xml:space="preserve">    </v>
      </c>
      <c r="Z210" s="47" t="e">
        <f>IF(I210="DA",1,IF(I210="NE",0,VLOOKUP(E210,PODACI!A:F,6,0)))</f>
        <v>#N/A</v>
      </c>
      <c r="AA210" s="32"/>
      <c r="AB210" s="32"/>
      <c r="AC210" s="32"/>
      <c r="AD210" s="32"/>
      <c r="AE210" s="32"/>
    </row>
    <row r="211" spans="1:31" ht="15" customHeight="1" x14ac:dyDescent="0.2">
      <c r="A211" s="38">
        <f t="shared" si="7"/>
        <v>0</v>
      </c>
      <c r="B211">
        <v>205</v>
      </c>
      <c r="C211" s="103"/>
      <c r="D211" s="104"/>
      <c r="E211" s="105"/>
      <c r="F211" s="106"/>
      <c r="G211" s="107"/>
      <c r="H211" s="108"/>
      <c r="I211" s="108"/>
      <c r="J211" s="109"/>
      <c r="K211" s="109"/>
      <c r="L211" s="110"/>
      <c r="M211" s="110"/>
      <c r="N211" s="111"/>
      <c r="O211" s="111"/>
      <c r="P211" s="111"/>
      <c r="Q211" s="111"/>
      <c r="R211" s="111"/>
      <c r="S211" s="47" t="str">
        <f>IF(E211="","",VLOOKUP($E211,PODACI!$A:$C,3,0))</f>
        <v/>
      </c>
      <c r="T211" s="47" t="str">
        <f>IF(E211="","",VLOOKUP($E211,PODACI!$A:$D,4,0))</f>
        <v/>
      </c>
      <c r="U211" s="76" t="str">
        <f>IF(J211="","",VLOOKUP(J211,PODACI!$I:$J,2,0))</f>
        <v/>
      </c>
      <c r="V211" s="76" t="str">
        <f>IF(K211="","",VLOOKUP(K211,PODACI!$I:$J,2,0))</f>
        <v/>
      </c>
      <c r="W211" s="76" t="str">
        <f>IF(L211="","",VLOOKUP(L211,PODACI!$I:$J,2,0))</f>
        <v/>
      </c>
      <c r="X211" s="76" t="str">
        <f>IF(M211="","",VLOOKUP(M211,PODACI!$I:$J,2,0))</f>
        <v/>
      </c>
      <c r="Y211" s="38" t="str">
        <f t="shared" si="6"/>
        <v xml:space="preserve">    </v>
      </c>
      <c r="Z211" s="47" t="e">
        <f>IF(I211="DA",1,IF(I211="NE",0,VLOOKUP(E211,PODACI!A:F,6,0)))</f>
        <v>#N/A</v>
      </c>
      <c r="AA211" s="32"/>
      <c r="AB211" s="32"/>
      <c r="AC211" s="32"/>
      <c r="AD211" s="32"/>
      <c r="AE211" s="32"/>
    </row>
    <row r="212" spans="1:31" ht="15" customHeight="1" x14ac:dyDescent="0.2">
      <c r="A212" s="38">
        <f t="shared" si="7"/>
        <v>0</v>
      </c>
      <c r="B212">
        <v>206</v>
      </c>
      <c r="C212" s="103"/>
      <c r="D212" s="104"/>
      <c r="E212" s="105"/>
      <c r="F212" s="106"/>
      <c r="G212" s="107"/>
      <c r="H212" s="108"/>
      <c r="I212" s="108"/>
      <c r="J212" s="109"/>
      <c r="K212" s="109"/>
      <c r="L212" s="110"/>
      <c r="M212" s="110"/>
      <c r="N212" s="111"/>
      <c r="O212" s="111"/>
      <c r="P212" s="111"/>
      <c r="Q212" s="111"/>
      <c r="R212" s="111"/>
      <c r="S212" s="47" t="str">
        <f>IF(E212="","",VLOOKUP($E212,PODACI!$A:$C,3,0))</f>
        <v/>
      </c>
      <c r="T212" s="47" t="str">
        <f>IF(E212="","",VLOOKUP($E212,PODACI!$A:$D,4,0))</f>
        <v/>
      </c>
      <c r="U212" s="76" t="str">
        <f>IF(J212="","",VLOOKUP(J212,PODACI!$I:$J,2,0))</f>
        <v/>
      </c>
      <c r="V212" s="76" t="str">
        <f>IF(K212="","",VLOOKUP(K212,PODACI!$I:$J,2,0))</f>
        <v/>
      </c>
      <c r="W212" s="76" t="str">
        <f>IF(L212="","",VLOOKUP(L212,PODACI!$I:$J,2,0))</f>
        <v/>
      </c>
      <c r="X212" s="76" t="str">
        <f>IF(M212="","",VLOOKUP(M212,PODACI!$I:$J,2,0))</f>
        <v/>
      </c>
      <c r="Y212" s="38" t="str">
        <f t="shared" si="6"/>
        <v xml:space="preserve">    </v>
      </c>
      <c r="Z212" s="47" t="e">
        <f>IF(I212="DA",1,IF(I212="NE",0,VLOOKUP(E212,PODACI!A:F,6,0)))</f>
        <v>#N/A</v>
      </c>
      <c r="AA212" s="32"/>
      <c r="AB212" s="32"/>
      <c r="AC212" s="32"/>
      <c r="AD212" s="32"/>
      <c r="AE212" s="32"/>
    </row>
    <row r="213" spans="1:31" ht="15" customHeight="1" x14ac:dyDescent="0.2">
      <c r="A213" s="38">
        <f t="shared" si="7"/>
        <v>0</v>
      </c>
      <c r="B213">
        <v>207</v>
      </c>
      <c r="C213" s="103"/>
      <c r="D213" s="104"/>
      <c r="E213" s="105"/>
      <c r="F213" s="106"/>
      <c r="G213" s="107"/>
      <c r="H213" s="108"/>
      <c r="I213" s="108"/>
      <c r="J213" s="109"/>
      <c r="K213" s="109"/>
      <c r="L213" s="110"/>
      <c r="M213" s="110"/>
      <c r="N213" s="111"/>
      <c r="O213" s="111"/>
      <c r="P213" s="111"/>
      <c r="Q213" s="111"/>
      <c r="R213" s="111"/>
      <c r="S213" s="47" t="str">
        <f>IF(E213="","",VLOOKUP($E213,PODACI!$A:$C,3,0))</f>
        <v/>
      </c>
      <c r="T213" s="47" t="str">
        <f>IF(E213="","",VLOOKUP($E213,PODACI!$A:$D,4,0))</f>
        <v/>
      </c>
      <c r="U213" s="76" t="str">
        <f>IF(J213="","",VLOOKUP(J213,PODACI!$I:$J,2,0))</f>
        <v/>
      </c>
      <c r="V213" s="76" t="str">
        <f>IF(K213="","",VLOOKUP(K213,PODACI!$I:$J,2,0))</f>
        <v/>
      </c>
      <c r="W213" s="76" t="str">
        <f>IF(L213="","",VLOOKUP(L213,PODACI!$I:$J,2,0))</f>
        <v/>
      </c>
      <c r="X213" s="76" t="str">
        <f>IF(M213="","",VLOOKUP(M213,PODACI!$I:$J,2,0))</f>
        <v/>
      </c>
      <c r="Y213" s="38" t="str">
        <f t="shared" si="6"/>
        <v xml:space="preserve">    </v>
      </c>
      <c r="Z213" s="47" t="e">
        <f>IF(I213="DA",1,IF(I213="NE",0,VLOOKUP(E213,PODACI!A:F,6,0)))</f>
        <v>#N/A</v>
      </c>
      <c r="AA213" s="32"/>
      <c r="AB213" s="32"/>
      <c r="AC213" s="32"/>
      <c r="AD213" s="32"/>
      <c r="AE213" s="32"/>
    </row>
    <row r="214" spans="1:31" ht="15" customHeight="1" x14ac:dyDescent="0.2">
      <c r="A214" s="38">
        <f t="shared" si="7"/>
        <v>0</v>
      </c>
      <c r="B214">
        <v>208</v>
      </c>
      <c r="C214" s="103"/>
      <c r="D214" s="104"/>
      <c r="E214" s="105"/>
      <c r="F214" s="106"/>
      <c r="G214" s="107"/>
      <c r="H214" s="108"/>
      <c r="I214" s="108"/>
      <c r="J214" s="109"/>
      <c r="K214" s="109"/>
      <c r="L214" s="110"/>
      <c r="M214" s="110"/>
      <c r="N214" s="111"/>
      <c r="O214" s="111"/>
      <c r="P214" s="111"/>
      <c r="Q214" s="111"/>
      <c r="R214" s="111"/>
      <c r="S214" s="47" t="str">
        <f>IF(E214="","",VLOOKUP($E214,PODACI!$A:$C,3,0))</f>
        <v/>
      </c>
      <c r="T214" s="47" t="str">
        <f>IF(E214="","",VLOOKUP($E214,PODACI!$A:$D,4,0))</f>
        <v/>
      </c>
      <c r="U214" s="76" t="str">
        <f>IF(J214="","",VLOOKUP(J214,PODACI!$I:$J,2,0))</f>
        <v/>
      </c>
      <c r="V214" s="76" t="str">
        <f>IF(K214="","",VLOOKUP(K214,PODACI!$I:$J,2,0))</f>
        <v/>
      </c>
      <c r="W214" s="76" t="str">
        <f>IF(L214="","",VLOOKUP(L214,PODACI!$I:$J,2,0))</f>
        <v/>
      </c>
      <c r="X214" s="76" t="str">
        <f>IF(M214="","",VLOOKUP(M214,PODACI!$I:$J,2,0))</f>
        <v/>
      </c>
      <c r="Y214" s="38" t="str">
        <f t="shared" si="6"/>
        <v xml:space="preserve">    </v>
      </c>
      <c r="Z214" s="47" t="e">
        <f>IF(I214="DA",1,IF(I214="NE",0,VLOOKUP(E214,PODACI!A:F,6,0)))</f>
        <v>#N/A</v>
      </c>
      <c r="AA214" s="32"/>
      <c r="AB214" s="32"/>
      <c r="AC214" s="32"/>
      <c r="AD214" s="32"/>
      <c r="AE214" s="32"/>
    </row>
    <row r="215" spans="1:31" ht="15" customHeight="1" x14ac:dyDescent="0.2">
      <c r="A215" s="38">
        <f t="shared" si="7"/>
        <v>0</v>
      </c>
      <c r="B215">
        <v>209</v>
      </c>
      <c r="C215" s="103"/>
      <c r="D215" s="104"/>
      <c r="E215" s="105"/>
      <c r="F215" s="106"/>
      <c r="G215" s="107"/>
      <c r="H215" s="108"/>
      <c r="I215" s="108"/>
      <c r="J215" s="109"/>
      <c r="K215" s="109"/>
      <c r="L215" s="110"/>
      <c r="M215" s="110"/>
      <c r="N215" s="111"/>
      <c r="O215" s="111"/>
      <c r="P215" s="111"/>
      <c r="Q215" s="111"/>
      <c r="R215" s="111"/>
      <c r="S215" s="47" t="str">
        <f>IF(E215="","",VLOOKUP($E215,PODACI!$A:$C,3,0))</f>
        <v/>
      </c>
      <c r="T215" s="47" t="str">
        <f>IF(E215="","",VLOOKUP($E215,PODACI!$A:$D,4,0))</f>
        <v/>
      </c>
      <c r="U215" s="76" t="str">
        <f>IF(J215="","",VLOOKUP(J215,PODACI!$I:$J,2,0))</f>
        <v/>
      </c>
      <c r="V215" s="76" t="str">
        <f>IF(K215="","",VLOOKUP(K215,PODACI!$I:$J,2,0))</f>
        <v/>
      </c>
      <c r="W215" s="76" t="str">
        <f>IF(L215="","",VLOOKUP(L215,PODACI!$I:$J,2,0))</f>
        <v/>
      </c>
      <c r="X215" s="76" t="str">
        <f>IF(M215="","",VLOOKUP(M215,PODACI!$I:$J,2,0))</f>
        <v/>
      </c>
      <c r="Y215" s="38" t="str">
        <f t="shared" si="6"/>
        <v xml:space="preserve">    </v>
      </c>
      <c r="Z215" s="47" t="e">
        <f>IF(I215="DA",1,IF(I215="NE",0,VLOOKUP(E215,PODACI!A:F,6,0)))</f>
        <v>#N/A</v>
      </c>
      <c r="AA215" s="32"/>
      <c r="AB215" s="32"/>
      <c r="AC215" s="32"/>
      <c r="AD215" s="32"/>
      <c r="AE215" s="32"/>
    </row>
    <row r="216" spans="1:31" ht="15" customHeight="1" x14ac:dyDescent="0.2">
      <c r="A216" s="38">
        <f t="shared" si="7"/>
        <v>0</v>
      </c>
      <c r="B216">
        <v>210</v>
      </c>
      <c r="C216" s="103"/>
      <c r="D216" s="104"/>
      <c r="E216" s="105"/>
      <c r="F216" s="106"/>
      <c r="G216" s="107"/>
      <c r="H216" s="108"/>
      <c r="I216" s="108"/>
      <c r="J216" s="109"/>
      <c r="K216" s="109"/>
      <c r="L216" s="110"/>
      <c r="M216" s="110"/>
      <c r="N216" s="111"/>
      <c r="O216" s="111"/>
      <c r="P216" s="111"/>
      <c r="Q216" s="111"/>
      <c r="R216" s="111"/>
      <c r="S216" s="47" t="str">
        <f>IF(E216="","",VLOOKUP($E216,PODACI!$A:$C,3,0))</f>
        <v/>
      </c>
      <c r="T216" s="47" t="str">
        <f>IF(E216="","",VLOOKUP($E216,PODACI!$A:$D,4,0))</f>
        <v/>
      </c>
      <c r="U216" s="76" t="str">
        <f>IF(J216="","",VLOOKUP(J216,PODACI!$I:$J,2,0))</f>
        <v/>
      </c>
      <c r="V216" s="76" t="str">
        <f>IF(K216="","",VLOOKUP(K216,PODACI!$I:$J,2,0))</f>
        <v/>
      </c>
      <c r="W216" s="76" t="str">
        <f>IF(L216="","",VLOOKUP(L216,PODACI!$I:$J,2,0))</f>
        <v/>
      </c>
      <c r="X216" s="76" t="str">
        <f>IF(M216="","",VLOOKUP(M216,PODACI!$I:$J,2,0))</f>
        <v/>
      </c>
      <c r="Y216" s="38" t="str">
        <f t="shared" si="6"/>
        <v xml:space="preserve">    </v>
      </c>
      <c r="Z216" s="47" t="e">
        <f>IF(I216="DA",1,IF(I216="NE",0,VLOOKUP(E216,PODACI!A:F,6,0)))</f>
        <v>#N/A</v>
      </c>
      <c r="AA216" s="32"/>
      <c r="AB216" s="32"/>
      <c r="AC216" s="32"/>
      <c r="AD216" s="32"/>
      <c r="AE216" s="32"/>
    </row>
    <row r="217" spans="1:31" ht="15" customHeight="1" x14ac:dyDescent="0.2">
      <c r="A217" s="38">
        <f t="shared" si="7"/>
        <v>0</v>
      </c>
      <c r="B217">
        <v>211</v>
      </c>
      <c r="C217" s="103"/>
      <c r="D217" s="104"/>
      <c r="E217" s="105"/>
      <c r="F217" s="106"/>
      <c r="G217" s="107"/>
      <c r="H217" s="108"/>
      <c r="I217" s="108"/>
      <c r="J217" s="109"/>
      <c r="K217" s="109"/>
      <c r="L217" s="110"/>
      <c r="M217" s="110"/>
      <c r="N217" s="111"/>
      <c r="O217" s="111"/>
      <c r="P217" s="111"/>
      <c r="Q217" s="111"/>
      <c r="R217" s="111"/>
      <c r="S217" s="47" t="str">
        <f>IF(E217="","",VLOOKUP($E217,PODACI!$A:$C,3,0))</f>
        <v/>
      </c>
      <c r="T217" s="47" t="str">
        <f>IF(E217="","",VLOOKUP($E217,PODACI!$A:$D,4,0))</f>
        <v/>
      </c>
      <c r="U217" s="76" t="str">
        <f>IF(J217="","",VLOOKUP(J217,PODACI!$I:$J,2,0))</f>
        <v/>
      </c>
      <c r="V217" s="76" t="str">
        <f>IF(K217="","",VLOOKUP(K217,PODACI!$I:$J,2,0))</f>
        <v/>
      </c>
      <c r="W217" s="76" t="str">
        <f>IF(L217="","",VLOOKUP(L217,PODACI!$I:$J,2,0))</f>
        <v/>
      </c>
      <c r="X217" s="76" t="str">
        <f>IF(M217="","",VLOOKUP(M217,PODACI!$I:$J,2,0))</f>
        <v/>
      </c>
      <c r="Y217" s="38" t="str">
        <f t="shared" si="6"/>
        <v xml:space="preserve">    </v>
      </c>
      <c r="Z217" s="47" t="e">
        <f>IF(I217="DA",1,IF(I217="NE",0,VLOOKUP(E217,PODACI!A:F,6,0)))</f>
        <v>#N/A</v>
      </c>
      <c r="AA217" s="32"/>
      <c r="AB217" s="32"/>
      <c r="AC217" s="32"/>
      <c r="AD217" s="32"/>
      <c r="AE217" s="32"/>
    </row>
    <row r="218" spans="1:31" ht="15" customHeight="1" x14ac:dyDescent="0.2">
      <c r="A218" s="38">
        <f t="shared" si="7"/>
        <v>0</v>
      </c>
      <c r="B218">
        <v>212</v>
      </c>
      <c r="C218" s="103"/>
      <c r="D218" s="104"/>
      <c r="E218" s="105"/>
      <c r="F218" s="106"/>
      <c r="G218" s="107"/>
      <c r="H218" s="108"/>
      <c r="I218" s="108"/>
      <c r="J218" s="109"/>
      <c r="K218" s="109"/>
      <c r="L218" s="110"/>
      <c r="M218" s="110"/>
      <c r="N218" s="111"/>
      <c r="O218" s="111"/>
      <c r="P218" s="111"/>
      <c r="Q218" s="111"/>
      <c r="R218" s="111"/>
      <c r="S218" s="47" t="str">
        <f>IF(E218="","",VLOOKUP($E218,PODACI!$A:$C,3,0))</f>
        <v/>
      </c>
      <c r="T218" s="47" t="str">
        <f>IF(E218="","",VLOOKUP($E218,PODACI!$A:$D,4,0))</f>
        <v/>
      </c>
      <c r="U218" s="76" t="str">
        <f>IF(J218="","",VLOOKUP(J218,PODACI!$I:$J,2,0))</f>
        <v/>
      </c>
      <c r="V218" s="76" t="str">
        <f>IF(K218="","",VLOOKUP(K218,PODACI!$I:$J,2,0))</f>
        <v/>
      </c>
      <c r="W218" s="76" t="str">
        <f>IF(L218="","",VLOOKUP(L218,PODACI!$I:$J,2,0))</f>
        <v/>
      </c>
      <c r="X218" s="76" t="str">
        <f>IF(M218="","",VLOOKUP(M218,PODACI!$I:$J,2,0))</f>
        <v/>
      </c>
      <c r="Y218" s="38" t="str">
        <f t="shared" si="6"/>
        <v xml:space="preserve">    </v>
      </c>
      <c r="Z218" s="47" t="e">
        <f>IF(I218="DA",1,IF(I218="NE",0,VLOOKUP(E218,PODACI!A:F,6,0)))</f>
        <v>#N/A</v>
      </c>
      <c r="AA218" s="32"/>
      <c r="AB218" s="32"/>
      <c r="AC218" s="32"/>
      <c r="AD218" s="32"/>
      <c r="AE218" s="32"/>
    </row>
    <row r="219" spans="1:31" ht="15" customHeight="1" x14ac:dyDescent="0.2">
      <c r="A219" s="38">
        <f t="shared" si="7"/>
        <v>0</v>
      </c>
      <c r="B219">
        <v>213</v>
      </c>
      <c r="C219" s="103"/>
      <c r="D219" s="104"/>
      <c r="E219" s="105"/>
      <c r="F219" s="106"/>
      <c r="G219" s="107"/>
      <c r="H219" s="108"/>
      <c r="I219" s="108"/>
      <c r="J219" s="109"/>
      <c r="K219" s="109"/>
      <c r="L219" s="110"/>
      <c r="M219" s="110"/>
      <c r="N219" s="111"/>
      <c r="O219" s="111"/>
      <c r="P219" s="111"/>
      <c r="Q219" s="111"/>
      <c r="R219" s="111"/>
      <c r="S219" s="47" t="str">
        <f>IF(E219="","",VLOOKUP($E219,PODACI!$A:$C,3,0))</f>
        <v/>
      </c>
      <c r="T219" s="47" t="str">
        <f>IF(E219="","",VLOOKUP($E219,PODACI!$A:$D,4,0))</f>
        <v/>
      </c>
      <c r="U219" s="76" t="str">
        <f>IF(J219="","",VLOOKUP(J219,PODACI!$I:$J,2,0))</f>
        <v/>
      </c>
      <c r="V219" s="76" t="str">
        <f>IF(K219="","",VLOOKUP(K219,PODACI!$I:$J,2,0))</f>
        <v/>
      </c>
      <c r="W219" s="76" t="str">
        <f>IF(L219="","",VLOOKUP(L219,PODACI!$I:$J,2,0))</f>
        <v/>
      </c>
      <c r="X219" s="76" t="str">
        <f>IF(M219="","",VLOOKUP(M219,PODACI!$I:$J,2,0))</f>
        <v/>
      </c>
      <c r="Y219" s="38" t="str">
        <f t="shared" si="6"/>
        <v xml:space="preserve">    </v>
      </c>
      <c r="Z219" s="47" t="e">
        <f>IF(I219="DA",1,IF(I219="NE",0,VLOOKUP(E219,PODACI!A:F,6,0)))</f>
        <v>#N/A</v>
      </c>
      <c r="AA219" s="32"/>
      <c r="AB219" s="32"/>
      <c r="AC219" s="32"/>
      <c r="AD219" s="32"/>
      <c r="AE219" s="32"/>
    </row>
    <row r="220" spans="1:31" ht="15" customHeight="1" x14ac:dyDescent="0.2">
      <c r="A220" s="38">
        <f t="shared" si="7"/>
        <v>0</v>
      </c>
      <c r="B220">
        <v>214</v>
      </c>
      <c r="C220" s="103"/>
      <c r="D220" s="104"/>
      <c r="E220" s="105"/>
      <c r="F220" s="106"/>
      <c r="G220" s="107"/>
      <c r="H220" s="108"/>
      <c r="I220" s="108"/>
      <c r="J220" s="109"/>
      <c r="K220" s="109"/>
      <c r="L220" s="110"/>
      <c r="M220" s="110"/>
      <c r="N220" s="111"/>
      <c r="O220" s="111"/>
      <c r="P220" s="111"/>
      <c r="Q220" s="111"/>
      <c r="R220" s="111"/>
      <c r="S220" s="47" t="str">
        <f>IF(E220="","",VLOOKUP($E220,PODACI!$A:$C,3,0))</f>
        <v/>
      </c>
      <c r="T220" s="47" t="str">
        <f>IF(E220="","",VLOOKUP($E220,PODACI!$A:$D,4,0))</f>
        <v/>
      </c>
      <c r="U220" s="76" t="str">
        <f>IF(J220="","",VLOOKUP(J220,PODACI!$I:$J,2,0))</f>
        <v/>
      </c>
      <c r="V220" s="76" t="str">
        <f>IF(K220="","",VLOOKUP(K220,PODACI!$I:$J,2,0))</f>
        <v/>
      </c>
      <c r="W220" s="76" t="str">
        <f>IF(L220="","",VLOOKUP(L220,PODACI!$I:$J,2,0))</f>
        <v/>
      </c>
      <c r="X220" s="76" t="str">
        <f>IF(M220="","",VLOOKUP(M220,PODACI!$I:$J,2,0))</f>
        <v/>
      </c>
      <c r="Y220" s="38" t="str">
        <f t="shared" si="6"/>
        <v xml:space="preserve">    </v>
      </c>
      <c r="Z220" s="47" t="e">
        <f>IF(I220="DA",1,IF(I220="NE",0,VLOOKUP(E220,PODACI!A:F,6,0)))</f>
        <v>#N/A</v>
      </c>
      <c r="AA220" s="32"/>
      <c r="AB220" s="32"/>
      <c r="AC220" s="32"/>
      <c r="AD220" s="32"/>
      <c r="AE220" s="32"/>
    </row>
    <row r="221" spans="1:31" ht="15" customHeight="1" x14ac:dyDescent="0.2">
      <c r="A221" s="38">
        <f t="shared" si="7"/>
        <v>0</v>
      </c>
      <c r="B221">
        <v>215</v>
      </c>
      <c r="C221" s="103"/>
      <c r="D221" s="104"/>
      <c r="E221" s="105"/>
      <c r="F221" s="106"/>
      <c r="G221" s="107"/>
      <c r="H221" s="108"/>
      <c r="I221" s="108"/>
      <c r="J221" s="109"/>
      <c r="K221" s="109"/>
      <c r="L221" s="110"/>
      <c r="M221" s="110"/>
      <c r="N221" s="111"/>
      <c r="O221" s="111"/>
      <c r="P221" s="111"/>
      <c r="Q221" s="111"/>
      <c r="R221" s="111"/>
      <c r="S221" s="47" t="str">
        <f>IF(E221="","",VLOOKUP($E221,PODACI!$A:$C,3,0))</f>
        <v/>
      </c>
      <c r="T221" s="47" t="str">
        <f>IF(E221="","",VLOOKUP($E221,PODACI!$A:$D,4,0))</f>
        <v/>
      </c>
      <c r="U221" s="76" t="str">
        <f>IF(J221="","",VLOOKUP(J221,PODACI!$I:$J,2,0))</f>
        <v/>
      </c>
      <c r="V221" s="76" t="str">
        <f>IF(K221="","",VLOOKUP(K221,PODACI!$I:$J,2,0))</f>
        <v/>
      </c>
      <c r="W221" s="76" t="str">
        <f>IF(L221="","",VLOOKUP(L221,PODACI!$I:$J,2,0))</f>
        <v/>
      </c>
      <c r="X221" s="76" t="str">
        <f>IF(M221="","",VLOOKUP(M221,PODACI!$I:$J,2,0))</f>
        <v/>
      </c>
      <c r="Y221" s="38" t="str">
        <f t="shared" si="6"/>
        <v xml:space="preserve">    </v>
      </c>
      <c r="Z221" s="47" t="e">
        <f>IF(I221="DA",1,IF(I221="NE",0,VLOOKUP(E221,PODACI!A:F,6,0)))</f>
        <v>#N/A</v>
      </c>
      <c r="AA221" s="32"/>
      <c r="AB221" s="32"/>
      <c r="AC221" s="32"/>
      <c r="AD221" s="32"/>
      <c r="AE221" s="32"/>
    </row>
    <row r="222" spans="1:31" ht="15" customHeight="1" x14ac:dyDescent="0.2">
      <c r="A222" s="38">
        <f t="shared" si="7"/>
        <v>0</v>
      </c>
      <c r="B222">
        <v>216</v>
      </c>
      <c r="C222" s="103"/>
      <c r="D222" s="104"/>
      <c r="E222" s="105"/>
      <c r="F222" s="106"/>
      <c r="G222" s="107"/>
      <c r="H222" s="108"/>
      <c r="I222" s="108"/>
      <c r="J222" s="109"/>
      <c r="K222" s="109"/>
      <c r="L222" s="110"/>
      <c r="M222" s="110"/>
      <c r="N222" s="111"/>
      <c r="O222" s="111"/>
      <c r="P222" s="111"/>
      <c r="Q222" s="111"/>
      <c r="R222" s="111"/>
      <c r="S222" s="47" t="str">
        <f>IF(E222="","",VLOOKUP($E222,PODACI!$A:$C,3,0))</f>
        <v/>
      </c>
      <c r="T222" s="47" t="str">
        <f>IF(E222="","",VLOOKUP($E222,PODACI!$A:$D,4,0))</f>
        <v/>
      </c>
      <c r="U222" s="76" t="str">
        <f>IF(J222="","",VLOOKUP(J222,PODACI!$I:$J,2,0))</f>
        <v/>
      </c>
      <c r="V222" s="76" t="str">
        <f>IF(K222="","",VLOOKUP(K222,PODACI!$I:$J,2,0))</f>
        <v/>
      </c>
      <c r="W222" s="76" t="str">
        <f>IF(L222="","",VLOOKUP(L222,PODACI!$I:$J,2,0))</f>
        <v/>
      </c>
      <c r="X222" s="76" t="str">
        <f>IF(M222="","",VLOOKUP(M222,PODACI!$I:$J,2,0))</f>
        <v/>
      </c>
      <c r="Y222" s="38" t="str">
        <f t="shared" si="6"/>
        <v xml:space="preserve">    </v>
      </c>
      <c r="Z222" s="47" t="e">
        <f>IF(I222="DA",1,IF(I222="NE",0,VLOOKUP(E222,PODACI!A:F,6,0)))</f>
        <v>#N/A</v>
      </c>
      <c r="AA222" s="32"/>
      <c r="AB222" s="32"/>
      <c r="AC222" s="32"/>
      <c r="AD222" s="32"/>
      <c r="AE222" s="32"/>
    </row>
    <row r="223" spans="1:31" ht="15" customHeight="1" x14ac:dyDescent="0.2">
      <c r="A223" s="38">
        <f t="shared" si="7"/>
        <v>0</v>
      </c>
      <c r="B223">
        <v>217</v>
      </c>
      <c r="C223" s="103"/>
      <c r="D223" s="104"/>
      <c r="E223" s="105"/>
      <c r="F223" s="106"/>
      <c r="G223" s="107"/>
      <c r="H223" s="108"/>
      <c r="I223" s="108"/>
      <c r="J223" s="109"/>
      <c r="K223" s="109"/>
      <c r="L223" s="110"/>
      <c r="M223" s="110"/>
      <c r="N223" s="111"/>
      <c r="O223" s="111"/>
      <c r="P223" s="111"/>
      <c r="Q223" s="111"/>
      <c r="R223" s="111"/>
      <c r="S223" s="47" t="str">
        <f>IF(E223="","",VLOOKUP($E223,PODACI!$A:$C,3,0))</f>
        <v/>
      </c>
      <c r="T223" s="47" t="str">
        <f>IF(E223="","",VLOOKUP($E223,PODACI!$A:$D,4,0))</f>
        <v/>
      </c>
      <c r="U223" s="76" t="str">
        <f>IF(J223="","",VLOOKUP(J223,PODACI!$I:$J,2,0))</f>
        <v/>
      </c>
      <c r="V223" s="76" t="str">
        <f>IF(K223="","",VLOOKUP(K223,PODACI!$I:$J,2,0))</f>
        <v/>
      </c>
      <c r="W223" s="76" t="str">
        <f>IF(L223="","",VLOOKUP(L223,PODACI!$I:$J,2,0))</f>
        <v/>
      </c>
      <c r="X223" s="76" t="str">
        <f>IF(M223="","",VLOOKUP(M223,PODACI!$I:$J,2,0))</f>
        <v/>
      </c>
      <c r="Y223" s="38" t="str">
        <f t="shared" si="6"/>
        <v xml:space="preserve">    </v>
      </c>
      <c r="Z223" s="47" t="e">
        <f>IF(I223="DA",1,IF(I223="NE",0,VLOOKUP(E223,PODACI!A:F,6,0)))</f>
        <v>#N/A</v>
      </c>
      <c r="AA223" s="32"/>
      <c r="AB223" s="32"/>
      <c r="AC223" s="32"/>
      <c r="AD223" s="32"/>
      <c r="AE223" s="32"/>
    </row>
    <row r="224" spans="1:31" ht="15" customHeight="1" x14ac:dyDescent="0.2">
      <c r="A224" s="38">
        <f t="shared" si="7"/>
        <v>0</v>
      </c>
      <c r="B224">
        <v>218</v>
      </c>
      <c r="C224" s="103"/>
      <c r="D224" s="104"/>
      <c r="E224" s="105"/>
      <c r="F224" s="106"/>
      <c r="G224" s="107"/>
      <c r="H224" s="108"/>
      <c r="I224" s="108"/>
      <c r="J224" s="109"/>
      <c r="K224" s="109"/>
      <c r="L224" s="110"/>
      <c r="M224" s="110"/>
      <c r="N224" s="111"/>
      <c r="O224" s="111"/>
      <c r="P224" s="111"/>
      <c r="Q224" s="111"/>
      <c r="R224" s="111"/>
      <c r="S224" s="47" t="str">
        <f>IF(E224="","",VLOOKUP($E224,PODACI!$A:$C,3,0))</f>
        <v/>
      </c>
      <c r="T224" s="47" t="str">
        <f>IF(E224="","",VLOOKUP($E224,PODACI!$A:$D,4,0))</f>
        <v/>
      </c>
      <c r="U224" s="76" t="str">
        <f>IF(J224="","",VLOOKUP(J224,PODACI!$I:$J,2,0))</f>
        <v/>
      </c>
      <c r="V224" s="76" t="str">
        <f>IF(K224="","",VLOOKUP(K224,PODACI!$I:$J,2,0))</f>
        <v/>
      </c>
      <c r="W224" s="76" t="str">
        <f>IF(L224="","",VLOOKUP(L224,PODACI!$I:$J,2,0))</f>
        <v/>
      </c>
      <c r="X224" s="76" t="str">
        <f>IF(M224="","",VLOOKUP(M224,PODACI!$I:$J,2,0))</f>
        <v/>
      </c>
      <c r="Y224" s="38" t="str">
        <f t="shared" si="6"/>
        <v xml:space="preserve">    </v>
      </c>
      <c r="Z224" s="47" t="e">
        <f>IF(I224="DA",1,IF(I224="NE",0,VLOOKUP(E224,PODACI!A:F,6,0)))</f>
        <v>#N/A</v>
      </c>
      <c r="AA224" s="32"/>
      <c r="AB224" s="32"/>
      <c r="AC224" s="32"/>
      <c r="AD224" s="32"/>
      <c r="AE224" s="32"/>
    </row>
    <row r="225" spans="1:31" ht="15" customHeight="1" x14ac:dyDescent="0.2">
      <c r="A225" s="38">
        <f t="shared" si="7"/>
        <v>0</v>
      </c>
      <c r="B225">
        <v>219</v>
      </c>
      <c r="C225" s="103"/>
      <c r="D225" s="104"/>
      <c r="E225" s="105"/>
      <c r="F225" s="106"/>
      <c r="G225" s="107"/>
      <c r="H225" s="108"/>
      <c r="I225" s="108"/>
      <c r="J225" s="109"/>
      <c r="K225" s="109"/>
      <c r="L225" s="110"/>
      <c r="M225" s="110"/>
      <c r="N225" s="111"/>
      <c r="O225" s="111"/>
      <c r="P225" s="111"/>
      <c r="Q225" s="111"/>
      <c r="R225" s="111"/>
      <c r="S225" s="47" t="str">
        <f>IF(E225="","",VLOOKUP($E225,PODACI!$A:$C,3,0))</f>
        <v/>
      </c>
      <c r="T225" s="47" t="str">
        <f>IF(E225="","",VLOOKUP($E225,PODACI!$A:$D,4,0))</f>
        <v/>
      </c>
      <c r="U225" s="76" t="str">
        <f>IF(J225="","",VLOOKUP(J225,PODACI!$I:$J,2,0))</f>
        <v/>
      </c>
      <c r="V225" s="76" t="str">
        <f>IF(K225="","",VLOOKUP(K225,PODACI!$I:$J,2,0))</f>
        <v/>
      </c>
      <c r="W225" s="76" t="str">
        <f>IF(L225="","",VLOOKUP(L225,PODACI!$I:$J,2,0))</f>
        <v/>
      </c>
      <c r="X225" s="76" t="str">
        <f>IF(M225="","",VLOOKUP(M225,PODACI!$I:$J,2,0))</f>
        <v/>
      </c>
      <c r="Y225" s="38" t="str">
        <f t="shared" si="6"/>
        <v xml:space="preserve">    </v>
      </c>
      <c r="Z225" s="47" t="e">
        <f>IF(I225="DA",1,IF(I225="NE",0,VLOOKUP(E225,PODACI!A:F,6,0)))</f>
        <v>#N/A</v>
      </c>
      <c r="AA225" s="32"/>
      <c r="AB225" s="32"/>
      <c r="AC225" s="32"/>
      <c r="AD225" s="32"/>
      <c r="AE225" s="32"/>
    </row>
    <row r="226" spans="1:31" ht="15" customHeight="1" x14ac:dyDescent="0.2">
      <c r="A226" s="38">
        <f t="shared" si="7"/>
        <v>0</v>
      </c>
      <c r="B226">
        <v>220</v>
      </c>
      <c r="C226" s="103"/>
      <c r="D226" s="104"/>
      <c r="E226" s="105"/>
      <c r="F226" s="106"/>
      <c r="G226" s="107"/>
      <c r="H226" s="108"/>
      <c r="I226" s="108"/>
      <c r="J226" s="109"/>
      <c r="K226" s="109"/>
      <c r="L226" s="110"/>
      <c r="M226" s="110"/>
      <c r="N226" s="111"/>
      <c r="O226" s="111"/>
      <c r="P226" s="111"/>
      <c r="Q226" s="111"/>
      <c r="R226" s="111"/>
      <c r="S226" s="47" t="str">
        <f>IF(E226="","",VLOOKUP($E226,PODACI!$A:$C,3,0))</f>
        <v/>
      </c>
      <c r="T226" s="47" t="str">
        <f>IF(E226="","",VLOOKUP($E226,PODACI!$A:$D,4,0))</f>
        <v/>
      </c>
      <c r="U226" s="76" t="str">
        <f>IF(J226="","",VLOOKUP(J226,PODACI!$I:$J,2,0))</f>
        <v/>
      </c>
      <c r="V226" s="76" t="str">
        <f>IF(K226="","",VLOOKUP(K226,PODACI!$I:$J,2,0))</f>
        <v/>
      </c>
      <c r="W226" s="76" t="str">
        <f>IF(L226="","",VLOOKUP(L226,PODACI!$I:$J,2,0))</f>
        <v/>
      </c>
      <c r="X226" s="76" t="str">
        <f>IF(M226="","",VLOOKUP(M226,PODACI!$I:$J,2,0))</f>
        <v/>
      </c>
      <c r="Y226" s="38" t="str">
        <f t="shared" si="6"/>
        <v xml:space="preserve">    </v>
      </c>
      <c r="Z226" s="47" t="e">
        <f>IF(I226="DA",1,IF(I226="NE",0,VLOOKUP(E226,PODACI!A:F,6,0)))</f>
        <v>#N/A</v>
      </c>
      <c r="AA226" s="32"/>
      <c r="AB226" s="32"/>
      <c r="AC226" s="32"/>
      <c r="AD226" s="32"/>
      <c r="AE226" s="32"/>
    </row>
    <row r="227" spans="1:31" ht="15" customHeight="1" x14ac:dyDescent="0.2">
      <c r="A227" s="38">
        <f t="shared" si="7"/>
        <v>0</v>
      </c>
      <c r="B227">
        <v>221</v>
      </c>
      <c r="C227" s="103"/>
      <c r="D227" s="104"/>
      <c r="E227" s="105"/>
      <c r="F227" s="106"/>
      <c r="G227" s="107"/>
      <c r="H227" s="108"/>
      <c r="I227" s="108"/>
      <c r="J227" s="109"/>
      <c r="K227" s="109"/>
      <c r="L227" s="110"/>
      <c r="M227" s="110"/>
      <c r="N227" s="111"/>
      <c r="O227" s="111"/>
      <c r="P227" s="111"/>
      <c r="Q227" s="111"/>
      <c r="R227" s="111"/>
      <c r="S227" s="47" t="str">
        <f>IF(E227="","",VLOOKUP($E227,PODACI!$A:$C,3,0))</f>
        <v/>
      </c>
      <c r="T227" s="47" t="str">
        <f>IF(E227="","",VLOOKUP($E227,PODACI!$A:$D,4,0))</f>
        <v/>
      </c>
      <c r="U227" s="76" t="str">
        <f>IF(J227="","",VLOOKUP(J227,PODACI!$I:$J,2,0))</f>
        <v/>
      </c>
      <c r="V227" s="76" t="str">
        <f>IF(K227="","",VLOOKUP(K227,PODACI!$I:$J,2,0))</f>
        <v/>
      </c>
      <c r="W227" s="76" t="str">
        <f>IF(L227="","",VLOOKUP(L227,PODACI!$I:$J,2,0))</f>
        <v/>
      </c>
      <c r="X227" s="76" t="str">
        <f>IF(M227="","",VLOOKUP(M227,PODACI!$I:$J,2,0))</f>
        <v/>
      </c>
      <c r="Y227" s="38" t="str">
        <f t="shared" si="6"/>
        <v xml:space="preserve">    </v>
      </c>
      <c r="Z227" s="47" t="e">
        <f>IF(I227="DA",1,IF(I227="NE",0,VLOOKUP(E227,PODACI!A:F,6,0)))</f>
        <v>#N/A</v>
      </c>
      <c r="AA227" s="32"/>
      <c r="AB227" s="32"/>
      <c r="AC227" s="32"/>
      <c r="AD227" s="32"/>
      <c r="AE227" s="32"/>
    </row>
    <row r="228" spans="1:31" ht="15" customHeight="1" x14ac:dyDescent="0.2">
      <c r="A228" s="38">
        <f t="shared" si="7"/>
        <v>0</v>
      </c>
      <c r="B228">
        <v>222</v>
      </c>
      <c r="C228" s="103"/>
      <c r="D228" s="104"/>
      <c r="E228" s="105"/>
      <c r="F228" s="106"/>
      <c r="G228" s="107"/>
      <c r="H228" s="108"/>
      <c r="I228" s="108"/>
      <c r="J228" s="109"/>
      <c r="K228" s="109"/>
      <c r="L228" s="110"/>
      <c r="M228" s="110"/>
      <c r="N228" s="111"/>
      <c r="O228" s="111"/>
      <c r="P228" s="111"/>
      <c r="Q228" s="111"/>
      <c r="R228" s="111"/>
      <c r="S228" s="47" t="str">
        <f>IF(E228="","",VLOOKUP($E228,PODACI!$A:$C,3,0))</f>
        <v/>
      </c>
      <c r="T228" s="47" t="str">
        <f>IF(E228="","",VLOOKUP($E228,PODACI!$A:$D,4,0))</f>
        <v/>
      </c>
      <c r="U228" s="76" t="str">
        <f>IF(J228="","",VLOOKUP(J228,PODACI!$I:$J,2,0))</f>
        <v/>
      </c>
      <c r="V228" s="76" t="str">
        <f>IF(K228="","",VLOOKUP(K228,PODACI!$I:$J,2,0))</f>
        <v/>
      </c>
      <c r="W228" s="76" t="str">
        <f>IF(L228="","",VLOOKUP(L228,PODACI!$I:$J,2,0))</f>
        <v/>
      </c>
      <c r="X228" s="76" t="str">
        <f>IF(M228="","",VLOOKUP(M228,PODACI!$I:$J,2,0))</f>
        <v/>
      </c>
      <c r="Y228" s="38" t="str">
        <f t="shared" si="6"/>
        <v xml:space="preserve">    </v>
      </c>
      <c r="Z228" s="47" t="e">
        <f>IF(I228="DA",1,IF(I228="NE",0,VLOOKUP(E228,PODACI!A:F,6,0)))</f>
        <v>#N/A</v>
      </c>
      <c r="AA228" s="32"/>
      <c r="AB228" s="32"/>
      <c r="AC228" s="32"/>
      <c r="AD228" s="32"/>
      <c r="AE228" s="32"/>
    </row>
    <row r="229" spans="1:31" ht="15" customHeight="1" x14ac:dyDescent="0.2">
      <c r="A229" s="38">
        <f t="shared" si="7"/>
        <v>0</v>
      </c>
      <c r="B229">
        <v>223</v>
      </c>
      <c r="C229" s="103"/>
      <c r="D229" s="104"/>
      <c r="E229" s="105"/>
      <c r="F229" s="106"/>
      <c r="G229" s="107"/>
      <c r="H229" s="108"/>
      <c r="I229" s="108"/>
      <c r="J229" s="109"/>
      <c r="K229" s="109"/>
      <c r="L229" s="110"/>
      <c r="M229" s="110"/>
      <c r="N229" s="111"/>
      <c r="O229" s="111"/>
      <c r="P229" s="111"/>
      <c r="Q229" s="111"/>
      <c r="R229" s="111"/>
      <c r="S229" s="47" t="str">
        <f>IF(E229="","",VLOOKUP($E229,PODACI!$A:$C,3,0))</f>
        <v/>
      </c>
      <c r="T229" s="47" t="str">
        <f>IF(E229="","",VLOOKUP($E229,PODACI!$A:$D,4,0))</f>
        <v/>
      </c>
      <c r="U229" s="76" t="str">
        <f>IF(J229="","",VLOOKUP(J229,PODACI!$I:$J,2,0))</f>
        <v/>
      </c>
      <c r="V229" s="76" t="str">
        <f>IF(K229="","",VLOOKUP(K229,PODACI!$I:$J,2,0))</f>
        <v/>
      </c>
      <c r="W229" s="76" t="str">
        <f>IF(L229="","",VLOOKUP(L229,PODACI!$I:$J,2,0))</f>
        <v/>
      </c>
      <c r="X229" s="76" t="str">
        <f>IF(M229="","",VLOOKUP(M229,PODACI!$I:$J,2,0))</f>
        <v/>
      </c>
      <c r="Y229" s="38" t="str">
        <f t="shared" si="6"/>
        <v xml:space="preserve">    </v>
      </c>
      <c r="Z229" s="47" t="e">
        <f>IF(I229="DA",1,IF(I229="NE",0,VLOOKUP(E229,PODACI!A:F,6,0)))</f>
        <v>#N/A</v>
      </c>
      <c r="AA229" s="32"/>
      <c r="AB229" s="32"/>
      <c r="AC229" s="32"/>
      <c r="AD229" s="32"/>
      <c r="AE229" s="32"/>
    </row>
    <row r="230" spans="1:31" ht="15" customHeight="1" x14ac:dyDescent="0.2">
      <c r="A230" s="38">
        <f t="shared" si="7"/>
        <v>0</v>
      </c>
      <c r="B230">
        <v>224</v>
      </c>
      <c r="C230" s="103"/>
      <c r="D230" s="104"/>
      <c r="E230" s="105"/>
      <c r="F230" s="106"/>
      <c r="G230" s="107"/>
      <c r="H230" s="108"/>
      <c r="I230" s="108"/>
      <c r="J230" s="109"/>
      <c r="K230" s="109"/>
      <c r="L230" s="110"/>
      <c r="M230" s="110"/>
      <c r="N230" s="111"/>
      <c r="O230" s="111"/>
      <c r="P230" s="111"/>
      <c r="Q230" s="111"/>
      <c r="R230" s="111"/>
      <c r="S230" s="47" t="str">
        <f>IF(E230="","",VLOOKUP($E230,PODACI!$A:$C,3,0))</f>
        <v/>
      </c>
      <c r="T230" s="47" t="str">
        <f>IF(E230="","",VLOOKUP($E230,PODACI!$A:$D,4,0))</f>
        <v/>
      </c>
      <c r="U230" s="76" t="str">
        <f>IF(J230="","",VLOOKUP(J230,PODACI!$I:$J,2,0))</f>
        <v/>
      </c>
      <c r="V230" s="76" t="str">
        <f>IF(K230="","",VLOOKUP(K230,PODACI!$I:$J,2,0))</f>
        <v/>
      </c>
      <c r="W230" s="76" t="str">
        <f>IF(L230="","",VLOOKUP(L230,PODACI!$I:$J,2,0))</f>
        <v/>
      </c>
      <c r="X230" s="76" t="str">
        <f>IF(M230="","",VLOOKUP(M230,PODACI!$I:$J,2,0))</f>
        <v/>
      </c>
      <c r="Y230" s="38" t="str">
        <f t="shared" si="6"/>
        <v xml:space="preserve">    </v>
      </c>
      <c r="Z230" s="47" t="e">
        <f>IF(I230="DA",1,IF(I230="NE",0,VLOOKUP(E230,PODACI!A:F,6,0)))</f>
        <v>#N/A</v>
      </c>
      <c r="AA230" s="32"/>
      <c r="AB230" s="32"/>
      <c r="AC230" s="32"/>
      <c r="AD230" s="32"/>
      <c r="AE230" s="32"/>
    </row>
    <row r="231" spans="1:31" ht="15" customHeight="1" x14ac:dyDescent="0.2">
      <c r="A231" s="38">
        <f t="shared" si="7"/>
        <v>0</v>
      </c>
      <c r="B231">
        <v>225</v>
      </c>
      <c r="C231" s="103"/>
      <c r="D231" s="104"/>
      <c r="E231" s="105"/>
      <c r="F231" s="106"/>
      <c r="G231" s="107"/>
      <c r="H231" s="108"/>
      <c r="I231" s="108"/>
      <c r="J231" s="109"/>
      <c r="K231" s="109"/>
      <c r="L231" s="110"/>
      <c r="M231" s="110"/>
      <c r="N231" s="111"/>
      <c r="O231" s="111"/>
      <c r="P231" s="111"/>
      <c r="Q231" s="111"/>
      <c r="R231" s="111"/>
      <c r="S231" s="47" t="str">
        <f>IF(E231="","",VLOOKUP($E231,PODACI!$A:$C,3,0))</f>
        <v/>
      </c>
      <c r="T231" s="47" t="str">
        <f>IF(E231="","",VLOOKUP($E231,PODACI!$A:$D,4,0))</f>
        <v/>
      </c>
      <c r="U231" s="76" t="str">
        <f>IF(J231="","",VLOOKUP(J231,PODACI!$I:$J,2,0))</f>
        <v/>
      </c>
      <c r="V231" s="76" t="str">
        <f>IF(K231="","",VLOOKUP(K231,PODACI!$I:$J,2,0))</f>
        <v/>
      </c>
      <c r="W231" s="76" t="str">
        <f>IF(L231="","",VLOOKUP(L231,PODACI!$I:$J,2,0))</f>
        <v/>
      </c>
      <c r="X231" s="76" t="str">
        <f>IF(M231="","",VLOOKUP(M231,PODACI!$I:$J,2,0))</f>
        <v/>
      </c>
      <c r="Y231" s="38" t="str">
        <f t="shared" si="6"/>
        <v xml:space="preserve">    </v>
      </c>
      <c r="Z231" s="47" t="e">
        <f>IF(I231="DA",1,IF(I231="NE",0,VLOOKUP(E231,PODACI!A:F,6,0)))</f>
        <v>#N/A</v>
      </c>
      <c r="AA231" s="32"/>
      <c r="AB231" s="32"/>
      <c r="AC231" s="32"/>
      <c r="AD231" s="32"/>
      <c r="AE231" s="32"/>
    </row>
    <row r="232" spans="1:31" ht="15" customHeight="1" x14ac:dyDescent="0.2">
      <c r="A232" s="38">
        <f t="shared" si="7"/>
        <v>0</v>
      </c>
      <c r="B232">
        <v>226</v>
      </c>
      <c r="C232" s="103"/>
      <c r="D232" s="104"/>
      <c r="E232" s="105"/>
      <c r="F232" s="106"/>
      <c r="G232" s="107"/>
      <c r="H232" s="108"/>
      <c r="I232" s="108"/>
      <c r="J232" s="109"/>
      <c r="K232" s="109"/>
      <c r="L232" s="110"/>
      <c r="M232" s="110"/>
      <c r="N232" s="111"/>
      <c r="O232" s="111"/>
      <c r="P232" s="111"/>
      <c r="Q232" s="111"/>
      <c r="R232" s="111"/>
      <c r="S232" s="47" t="str">
        <f>IF(E232="","",VLOOKUP($E232,PODACI!$A:$C,3,0))</f>
        <v/>
      </c>
      <c r="T232" s="47" t="str">
        <f>IF(E232="","",VLOOKUP($E232,PODACI!$A:$D,4,0))</f>
        <v/>
      </c>
      <c r="U232" s="76" t="str">
        <f>IF(J232="","",VLOOKUP(J232,PODACI!$I:$J,2,0))</f>
        <v/>
      </c>
      <c r="V232" s="76" t="str">
        <f>IF(K232="","",VLOOKUP(K232,PODACI!$I:$J,2,0))</f>
        <v/>
      </c>
      <c r="W232" s="76" t="str">
        <f>IF(L232="","",VLOOKUP(L232,PODACI!$I:$J,2,0))</f>
        <v/>
      </c>
      <c r="X232" s="76" t="str">
        <f>IF(M232="","",VLOOKUP(M232,PODACI!$I:$J,2,0))</f>
        <v/>
      </c>
      <c r="Y232" s="38" t="str">
        <f t="shared" si="6"/>
        <v xml:space="preserve">    </v>
      </c>
      <c r="Z232" s="47" t="e">
        <f>IF(I232="DA",1,IF(I232="NE",0,VLOOKUP(E232,PODACI!A:F,6,0)))</f>
        <v>#N/A</v>
      </c>
      <c r="AA232" s="32"/>
      <c r="AB232" s="32"/>
      <c r="AC232" s="32"/>
      <c r="AD232" s="32"/>
      <c r="AE232" s="32"/>
    </row>
    <row r="233" spans="1:31" ht="15" customHeight="1" x14ac:dyDescent="0.2">
      <c r="A233" s="38">
        <f t="shared" si="7"/>
        <v>0</v>
      </c>
      <c r="B233">
        <v>227</v>
      </c>
      <c r="C233" s="103"/>
      <c r="D233" s="104"/>
      <c r="E233" s="105"/>
      <c r="F233" s="106"/>
      <c r="G233" s="107"/>
      <c r="H233" s="108"/>
      <c r="I233" s="108"/>
      <c r="J233" s="109"/>
      <c r="K233" s="109"/>
      <c r="L233" s="110"/>
      <c r="M233" s="110"/>
      <c r="N233" s="111"/>
      <c r="O233" s="111"/>
      <c r="P233" s="111"/>
      <c r="Q233" s="111"/>
      <c r="R233" s="111"/>
      <c r="S233" s="47" t="str">
        <f>IF(E233="","",VLOOKUP($E233,PODACI!$A:$C,3,0))</f>
        <v/>
      </c>
      <c r="T233" s="47" t="str">
        <f>IF(E233="","",VLOOKUP($E233,PODACI!$A:$D,4,0))</f>
        <v/>
      </c>
      <c r="U233" s="76" t="str">
        <f>IF(J233="","",VLOOKUP(J233,PODACI!$I:$J,2,0))</f>
        <v/>
      </c>
      <c r="V233" s="76" t="str">
        <f>IF(K233="","",VLOOKUP(K233,PODACI!$I:$J,2,0))</f>
        <v/>
      </c>
      <c r="W233" s="76" t="str">
        <f>IF(L233="","",VLOOKUP(L233,PODACI!$I:$J,2,0))</f>
        <v/>
      </c>
      <c r="X233" s="76" t="str">
        <f>IF(M233="","",VLOOKUP(M233,PODACI!$I:$J,2,0))</f>
        <v/>
      </c>
      <c r="Y233" s="38" t="str">
        <f t="shared" si="6"/>
        <v xml:space="preserve">    </v>
      </c>
      <c r="Z233" s="47" t="e">
        <f>IF(I233="DA",1,IF(I233="NE",0,VLOOKUP(E233,PODACI!A:F,6,0)))</f>
        <v>#N/A</v>
      </c>
      <c r="AA233" s="32"/>
      <c r="AB233" s="32"/>
      <c r="AC233" s="32"/>
      <c r="AD233" s="32"/>
      <c r="AE233" s="32"/>
    </row>
    <row r="234" spans="1:31" ht="15" customHeight="1" x14ac:dyDescent="0.2">
      <c r="A234" s="38">
        <f t="shared" si="7"/>
        <v>0</v>
      </c>
      <c r="B234">
        <v>228</v>
      </c>
      <c r="C234" s="103"/>
      <c r="D234" s="104"/>
      <c r="E234" s="105"/>
      <c r="F234" s="106"/>
      <c r="G234" s="107"/>
      <c r="H234" s="108"/>
      <c r="I234" s="108"/>
      <c r="J234" s="109"/>
      <c r="K234" s="109"/>
      <c r="L234" s="110"/>
      <c r="M234" s="110"/>
      <c r="N234" s="111"/>
      <c r="O234" s="111"/>
      <c r="P234" s="111"/>
      <c r="Q234" s="111"/>
      <c r="R234" s="111"/>
      <c r="S234" s="47" t="str">
        <f>IF(E234="","",VLOOKUP($E234,PODACI!$A:$C,3,0))</f>
        <v/>
      </c>
      <c r="T234" s="47" t="str">
        <f>IF(E234="","",VLOOKUP($E234,PODACI!$A:$D,4,0))</f>
        <v/>
      </c>
      <c r="U234" s="76" t="str">
        <f>IF(J234="","",VLOOKUP(J234,PODACI!$I:$J,2,0))</f>
        <v/>
      </c>
      <c r="V234" s="76" t="str">
        <f>IF(K234="","",VLOOKUP(K234,PODACI!$I:$J,2,0))</f>
        <v/>
      </c>
      <c r="W234" s="76" t="str">
        <f>IF(L234="","",VLOOKUP(L234,PODACI!$I:$J,2,0))</f>
        <v/>
      </c>
      <c r="X234" s="76" t="str">
        <f>IF(M234="","",VLOOKUP(M234,PODACI!$I:$J,2,0))</f>
        <v/>
      </c>
      <c r="Y234" s="38" t="str">
        <f t="shared" si="6"/>
        <v xml:space="preserve">    </v>
      </c>
      <c r="Z234" s="47" t="e">
        <f>IF(I234="DA",1,IF(I234="NE",0,VLOOKUP(E234,PODACI!A:F,6,0)))</f>
        <v>#N/A</v>
      </c>
      <c r="AA234" s="32"/>
      <c r="AB234" s="32"/>
      <c r="AC234" s="32"/>
      <c r="AD234" s="32"/>
      <c r="AE234" s="32"/>
    </row>
    <row r="235" spans="1:31" ht="15" customHeight="1" x14ac:dyDescent="0.2">
      <c r="A235" s="38">
        <f t="shared" si="7"/>
        <v>0</v>
      </c>
      <c r="B235">
        <v>229</v>
      </c>
      <c r="C235" s="103"/>
      <c r="D235" s="104"/>
      <c r="E235" s="105"/>
      <c r="F235" s="106"/>
      <c r="G235" s="107"/>
      <c r="H235" s="108"/>
      <c r="I235" s="108"/>
      <c r="J235" s="109"/>
      <c r="K235" s="109"/>
      <c r="L235" s="110"/>
      <c r="M235" s="110"/>
      <c r="N235" s="111"/>
      <c r="O235" s="111"/>
      <c r="P235" s="111"/>
      <c r="Q235" s="111"/>
      <c r="R235" s="111"/>
      <c r="S235" s="47" t="str">
        <f>IF(E235="","",VLOOKUP($E235,PODACI!$A:$C,3,0))</f>
        <v/>
      </c>
      <c r="T235" s="47" t="str">
        <f>IF(E235="","",VLOOKUP($E235,PODACI!$A:$D,4,0))</f>
        <v/>
      </c>
      <c r="U235" s="76" t="str">
        <f>IF(J235="","",VLOOKUP(J235,PODACI!$I:$J,2,0))</f>
        <v/>
      </c>
      <c r="V235" s="76" t="str">
        <f>IF(K235="","",VLOOKUP(K235,PODACI!$I:$J,2,0))</f>
        <v/>
      </c>
      <c r="W235" s="76" t="str">
        <f>IF(L235="","",VLOOKUP(L235,PODACI!$I:$J,2,0))</f>
        <v/>
      </c>
      <c r="X235" s="76" t="str">
        <f>IF(M235="","",VLOOKUP(M235,PODACI!$I:$J,2,0))</f>
        <v/>
      </c>
      <c r="Y235" s="38" t="str">
        <f t="shared" si="6"/>
        <v xml:space="preserve">    </v>
      </c>
      <c r="Z235" s="47" t="e">
        <f>IF(I235="DA",1,IF(I235="NE",0,VLOOKUP(E235,PODACI!A:F,6,0)))</f>
        <v>#N/A</v>
      </c>
      <c r="AA235" s="32"/>
      <c r="AB235" s="32"/>
      <c r="AC235" s="32"/>
      <c r="AD235" s="32"/>
      <c r="AE235" s="32"/>
    </row>
    <row r="236" spans="1:31" ht="15" customHeight="1" x14ac:dyDescent="0.2">
      <c r="A236" s="38">
        <f t="shared" si="7"/>
        <v>0</v>
      </c>
      <c r="B236">
        <v>230</v>
      </c>
      <c r="C236" s="103"/>
      <c r="D236" s="104"/>
      <c r="E236" s="105"/>
      <c r="F236" s="106"/>
      <c r="G236" s="107"/>
      <c r="H236" s="108"/>
      <c r="I236" s="108"/>
      <c r="J236" s="109"/>
      <c r="K236" s="109"/>
      <c r="L236" s="110"/>
      <c r="M236" s="110"/>
      <c r="N236" s="111"/>
      <c r="O236" s="111"/>
      <c r="P236" s="111"/>
      <c r="Q236" s="111"/>
      <c r="R236" s="111"/>
      <c r="S236" s="47" t="str">
        <f>IF(E236="","",VLOOKUP($E236,PODACI!$A:$C,3,0))</f>
        <v/>
      </c>
      <c r="T236" s="47" t="str">
        <f>IF(E236="","",VLOOKUP($E236,PODACI!$A:$D,4,0))</f>
        <v/>
      </c>
      <c r="U236" s="76" t="str">
        <f>IF(J236="","",VLOOKUP(J236,PODACI!$I:$J,2,0))</f>
        <v/>
      </c>
      <c r="V236" s="76" t="str">
        <f>IF(K236="","",VLOOKUP(K236,PODACI!$I:$J,2,0))</f>
        <v/>
      </c>
      <c r="W236" s="76" t="str">
        <f>IF(L236="","",VLOOKUP(L236,PODACI!$I:$J,2,0))</f>
        <v/>
      </c>
      <c r="X236" s="76" t="str">
        <f>IF(M236="","",VLOOKUP(M236,PODACI!$I:$J,2,0))</f>
        <v/>
      </c>
      <c r="Y236" s="38" t="str">
        <f t="shared" si="6"/>
        <v xml:space="preserve">    </v>
      </c>
      <c r="Z236" s="47" t="e">
        <f>IF(I236="DA",1,IF(I236="NE",0,VLOOKUP(E236,PODACI!A:F,6,0)))</f>
        <v>#N/A</v>
      </c>
      <c r="AA236" s="32"/>
      <c r="AB236" s="32"/>
      <c r="AC236" s="32"/>
      <c r="AD236" s="32"/>
      <c r="AE236" s="32"/>
    </row>
    <row r="237" spans="1:31" ht="15" customHeight="1" x14ac:dyDescent="0.2">
      <c r="A237" s="38">
        <f t="shared" si="7"/>
        <v>0</v>
      </c>
      <c r="B237">
        <v>231</v>
      </c>
      <c r="C237" s="103"/>
      <c r="D237" s="104"/>
      <c r="E237" s="105"/>
      <c r="F237" s="106"/>
      <c r="G237" s="107"/>
      <c r="H237" s="108"/>
      <c r="I237" s="108"/>
      <c r="J237" s="109"/>
      <c r="K237" s="109"/>
      <c r="L237" s="110"/>
      <c r="M237" s="110"/>
      <c r="N237" s="111"/>
      <c r="O237" s="111"/>
      <c r="P237" s="111"/>
      <c r="Q237" s="111"/>
      <c r="R237" s="111"/>
      <c r="S237" s="47" t="str">
        <f>IF(E237="","",VLOOKUP($E237,PODACI!$A:$C,3,0))</f>
        <v/>
      </c>
      <c r="T237" s="47" t="str">
        <f>IF(E237="","",VLOOKUP($E237,PODACI!$A:$D,4,0))</f>
        <v/>
      </c>
      <c r="U237" s="76" t="str">
        <f>IF(J237="","",VLOOKUP(J237,PODACI!$I:$J,2,0))</f>
        <v/>
      </c>
      <c r="V237" s="76" t="str">
        <f>IF(K237="","",VLOOKUP(K237,PODACI!$I:$J,2,0))</f>
        <v/>
      </c>
      <c r="W237" s="76" t="str">
        <f>IF(L237="","",VLOOKUP(L237,PODACI!$I:$J,2,0))</f>
        <v/>
      </c>
      <c r="X237" s="76" t="str">
        <f>IF(M237="","",VLOOKUP(M237,PODACI!$I:$J,2,0))</f>
        <v/>
      </c>
      <c r="Y237" s="38" t="str">
        <f t="shared" si="6"/>
        <v xml:space="preserve">    </v>
      </c>
      <c r="Z237" s="47" t="e">
        <f>IF(I237="DA",1,IF(I237="NE",0,VLOOKUP(E237,PODACI!A:F,6,0)))</f>
        <v>#N/A</v>
      </c>
      <c r="AA237" s="32"/>
      <c r="AB237" s="32"/>
      <c r="AC237" s="32"/>
      <c r="AD237" s="32"/>
      <c r="AE237" s="32"/>
    </row>
    <row r="238" spans="1:31" ht="15" customHeight="1" x14ac:dyDescent="0.2">
      <c r="A238" s="38">
        <f t="shared" si="7"/>
        <v>0</v>
      </c>
      <c r="B238">
        <v>232</v>
      </c>
      <c r="C238" s="103"/>
      <c r="D238" s="104"/>
      <c r="E238" s="105"/>
      <c r="F238" s="106"/>
      <c r="G238" s="107"/>
      <c r="H238" s="108"/>
      <c r="I238" s="108"/>
      <c r="J238" s="109"/>
      <c r="K238" s="109"/>
      <c r="L238" s="110"/>
      <c r="M238" s="110"/>
      <c r="N238" s="111"/>
      <c r="O238" s="111"/>
      <c r="P238" s="111"/>
      <c r="Q238" s="111"/>
      <c r="R238" s="111"/>
      <c r="S238" s="47" t="str">
        <f>IF(E238="","",VLOOKUP($E238,PODACI!$A:$C,3,0))</f>
        <v/>
      </c>
      <c r="T238" s="47" t="str">
        <f>IF(E238="","",VLOOKUP($E238,PODACI!$A:$D,4,0))</f>
        <v/>
      </c>
      <c r="U238" s="76" t="str">
        <f>IF(J238="","",VLOOKUP(J238,PODACI!$I:$J,2,0))</f>
        <v/>
      </c>
      <c r="V238" s="76" t="str">
        <f>IF(K238="","",VLOOKUP(K238,PODACI!$I:$J,2,0))</f>
        <v/>
      </c>
      <c r="W238" s="76" t="str">
        <f>IF(L238="","",VLOOKUP(L238,PODACI!$I:$J,2,0))</f>
        <v/>
      </c>
      <c r="X238" s="76" t="str">
        <f>IF(M238="","",VLOOKUP(M238,PODACI!$I:$J,2,0))</f>
        <v/>
      </c>
      <c r="Y238" s="38" t="str">
        <f t="shared" si="6"/>
        <v xml:space="preserve">    </v>
      </c>
      <c r="Z238" s="47" t="e">
        <f>IF(I238="DA",1,IF(I238="NE",0,VLOOKUP(E238,PODACI!A:F,6,0)))</f>
        <v>#N/A</v>
      </c>
      <c r="AA238" s="32"/>
      <c r="AB238" s="32"/>
      <c r="AC238" s="32"/>
      <c r="AD238" s="32"/>
      <c r="AE238" s="32"/>
    </row>
    <row r="239" spans="1:31" ht="15" customHeight="1" x14ac:dyDescent="0.2">
      <c r="A239" s="38">
        <f t="shared" si="7"/>
        <v>0</v>
      </c>
      <c r="B239">
        <v>233</v>
      </c>
      <c r="C239" s="103"/>
      <c r="D239" s="104"/>
      <c r="E239" s="105"/>
      <c r="F239" s="106"/>
      <c r="G239" s="107"/>
      <c r="H239" s="108"/>
      <c r="I239" s="108"/>
      <c r="J239" s="109"/>
      <c r="K239" s="109"/>
      <c r="L239" s="110"/>
      <c r="M239" s="110"/>
      <c r="N239" s="111"/>
      <c r="O239" s="111"/>
      <c r="P239" s="111"/>
      <c r="Q239" s="111"/>
      <c r="R239" s="111"/>
      <c r="S239" s="47" t="str">
        <f>IF(E239="","",VLOOKUP($E239,PODACI!$A:$C,3,0))</f>
        <v/>
      </c>
      <c r="T239" s="47" t="str">
        <f>IF(E239="","",VLOOKUP($E239,PODACI!$A:$D,4,0))</f>
        <v/>
      </c>
      <c r="U239" s="76" t="str">
        <f>IF(J239="","",VLOOKUP(J239,PODACI!$I:$J,2,0))</f>
        <v/>
      </c>
      <c r="V239" s="76" t="str">
        <f>IF(K239="","",VLOOKUP(K239,PODACI!$I:$J,2,0))</f>
        <v/>
      </c>
      <c r="W239" s="76" t="str">
        <f>IF(L239="","",VLOOKUP(L239,PODACI!$I:$J,2,0))</f>
        <v/>
      </c>
      <c r="X239" s="76" t="str">
        <f>IF(M239="","",VLOOKUP(M239,PODACI!$I:$J,2,0))</f>
        <v/>
      </c>
      <c r="Y239" s="38" t="str">
        <f t="shared" si="6"/>
        <v xml:space="preserve">    </v>
      </c>
      <c r="Z239" s="47" t="e">
        <f>IF(I239="DA",1,IF(I239="NE",0,VLOOKUP(E239,PODACI!A:F,6,0)))</f>
        <v>#N/A</v>
      </c>
      <c r="AA239" s="32"/>
      <c r="AB239" s="32"/>
      <c r="AC239" s="32"/>
      <c r="AD239" s="32"/>
      <c r="AE239" s="32"/>
    </row>
    <row r="240" spans="1:31" ht="15" customHeight="1" x14ac:dyDescent="0.2">
      <c r="A240" s="38">
        <f t="shared" si="7"/>
        <v>0</v>
      </c>
      <c r="B240">
        <v>234</v>
      </c>
      <c r="C240" s="103"/>
      <c r="D240" s="104"/>
      <c r="E240" s="105"/>
      <c r="F240" s="106"/>
      <c r="G240" s="107"/>
      <c r="H240" s="108"/>
      <c r="I240" s="108"/>
      <c r="J240" s="109"/>
      <c r="K240" s="109"/>
      <c r="L240" s="110"/>
      <c r="M240" s="110"/>
      <c r="N240" s="111"/>
      <c r="O240" s="111"/>
      <c r="P240" s="111"/>
      <c r="Q240" s="111"/>
      <c r="R240" s="111"/>
      <c r="S240" s="47" t="str">
        <f>IF(E240="","",VLOOKUP($E240,PODACI!$A:$C,3,0))</f>
        <v/>
      </c>
      <c r="T240" s="47" t="str">
        <f>IF(E240="","",VLOOKUP($E240,PODACI!$A:$D,4,0))</f>
        <v/>
      </c>
      <c r="U240" s="76" t="str">
        <f>IF(J240="","",VLOOKUP(J240,PODACI!$I:$J,2,0))</f>
        <v/>
      </c>
      <c r="V240" s="76" t="str">
        <f>IF(K240="","",VLOOKUP(K240,PODACI!$I:$J,2,0))</f>
        <v/>
      </c>
      <c r="W240" s="76" t="str">
        <f>IF(L240="","",VLOOKUP(L240,PODACI!$I:$J,2,0))</f>
        <v/>
      </c>
      <c r="X240" s="76" t="str">
        <f>IF(M240="","",VLOOKUP(M240,PODACI!$I:$J,2,0))</f>
        <v/>
      </c>
      <c r="Y240" s="38" t="str">
        <f t="shared" si="6"/>
        <v xml:space="preserve">    </v>
      </c>
      <c r="Z240" s="47" t="e">
        <f>IF(I240="DA",1,IF(I240="NE",0,VLOOKUP(E240,PODACI!A:F,6,0)))</f>
        <v>#N/A</v>
      </c>
      <c r="AA240" s="32"/>
      <c r="AB240" s="32"/>
      <c r="AC240" s="32"/>
      <c r="AD240" s="32"/>
      <c r="AE240" s="32"/>
    </row>
    <row r="241" spans="1:31" ht="15" customHeight="1" x14ac:dyDescent="0.2">
      <c r="A241" s="38">
        <f t="shared" si="7"/>
        <v>0</v>
      </c>
      <c r="B241">
        <v>235</v>
      </c>
      <c r="C241" s="103"/>
      <c r="D241" s="104"/>
      <c r="E241" s="105"/>
      <c r="F241" s="106"/>
      <c r="G241" s="107"/>
      <c r="H241" s="108"/>
      <c r="I241" s="108"/>
      <c r="J241" s="109"/>
      <c r="K241" s="109"/>
      <c r="L241" s="110"/>
      <c r="M241" s="110"/>
      <c r="N241" s="111"/>
      <c r="O241" s="111"/>
      <c r="P241" s="111"/>
      <c r="Q241" s="111"/>
      <c r="R241" s="111"/>
      <c r="S241" s="47" t="str">
        <f>IF(E241="","",VLOOKUP($E241,PODACI!$A:$C,3,0))</f>
        <v/>
      </c>
      <c r="T241" s="47" t="str">
        <f>IF(E241="","",VLOOKUP($E241,PODACI!$A:$D,4,0))</f>
        <v/>
      </c>
      <c r="U241" s="76" t="str">
        <f>IF(J241="","",VLOOKUP(J241,PODACI!$I:$J,2,0))</f>
        <v/>
      </c>
      <c r="V241" s="76" t="str">
        <f>IF(K241="","",VLOOKUP(K241,PODACI!$I:$J,2,0))</f>
        <v/>
      </c>
      <c r="W241" s="76" t="str">
        <f>IF(L241="","",VLOOKUP(L241,PODACI!$I:$J,2,0))</f>
        <v/>
      </c>
      <c r="X241" s="76" t="str">
        <f>IF(M241="","",VLOOKUP(M241,PODACI!$I:$J,2,0))</f>
        <v/>
      </c>
      <c r="Y241" s="38" t="str">
        <f t="shared" si="6"/>
        <v xml:space="preserve">    </v>
      </c>
      <c r="Z241" s="47" t="e">
        <f>IF(I241="DA",1,IF(I241="NE",0,VLOOKUP(E241,PODACI!A:F,6,0)))</f>
        <v>#N/A</v>
      </c>
      <c r="AA241" s="32"/>
      <c r="AB241" s="32"/>
      <c r="AC241" s="32"/>
      <c r="AD241" s="32"/>
      <c r="AE241" s="32"/>
    </row>
    <row r="242" spans="1:31" ht="15" customHeight="1" x14ac:dyDescent="0.2">
      <c r="A242" s="38">
        <f t="shared" si="7"/>
        <v>0</v>
      </c>
      <c r="B242">
        <v>236</v>
      </c>
      <c r="C242" s="103"/>
      <c r="D242" s="104"/>
      <c r="E242" s="105"/>
      <c r="F242" s="106"/>
      <c r="G242" s="107"/>
      <c r="H242" s="108"/>
      <c r="I242" s="108"/>
      <c r="J242" s="109"/>
      <c r="K242" s="109"/>
      <c r="L242" s="110"/>
      <c r="M242" s="110"/>
      <c r="N242" s="111"/>
      <c r="O242" s="111"/>
      <c r="P242" s="111"/>
      <c r="Q242" s="111"/>
      <c r="R242" s="111"/>
      <c r="S242" s="47" t="str">
        <f>IF(E242="","",VLOOKUP($E242,PODACI!$A:$C,3,0))</f>
        <v/>
      </c>
      <c r="T242" s="47" t="str">
        <f>IF(E242="","",VLOOKUP($E242,PODACI!$A:$D,4,0))</f>
        <v/>
      </c>
      <c r="U242" s="76" t="str">
        <f>IF(J242="","",VLOOKUP(J242,PODACI!$I:$J,2,0))</f>
        <v/>
      </c>
      <c r="V242" s="76" t="str">
        <f>IF(K242="","",VLOOKUP(K242,PODACI!$I:$J,2,0))</f>
        <v/>
      </c>
      <c r="W242" s="76" t="str">
        <f>IF(L242="","",VLOOKUP(L242,PODACI!$I:$J,2,0))</f>
        <v/>
      </c>
      <c r="X242" s="76" t="str">
        <f>IF(M242="","",VLOOKUP(M242,PODACI!$I:$J,2,0))</f>
        <v/>
      </c>
      <c r="Y242" s="38" t="str">
        <f t="shared" si="6"/>
        <v xml:space="preserve">    </v>
      </c>
      <c r="Z242" s="47" t="e">
        <f>IF(I242="DA",1,IF(I242="NE",0,VLOOKUP(E242,PODACI!A:F,6,0)))</f>
        <v>#N/A</v>
      </c>
      <c r="AA242" s="32"/>
      <c r="AB242" s="32"/>
      <c r="AC242" s="32"/>
      <c r="AD242" s="32"/>
      <c r="AE242" s="32"/>
    </row>
    <row r="243" spans="1:31" ht="15" customHeight="1" x14ac:dyDescent="0.2">
      <c r="A243" s="38">
        <f t="shared" si="7"/>
        <v>0</v>
      </c>
      <c r="B243">
        <v>237</v>
      </c>
      <c r="C243" s="103"/>
      <c r="D243" s="104"/>
      <c r="E243" s="105"/>
      <c r="F243" s="106"/>
      <c r="G243" s="107"/>
      <c r="H243" s="108"/>
      <c r="I243" s="108"/>
      <c r="J243" s="109"/>
      <c r="K243" s="109"/>
      <c r="L243" s="110"/>
      <c r="M243" s="110"/>
      <c r="N243" s="111"/>
      <c r="O243" s="111"/>
      <c r="P243" s="111"/>
      <c r="Q243" s="111"/>
      <c r="R243" s="111"/>
      <c r="S243" s="47" t="str">
        <f>IF(E243="","",VLOOKUP($E243,PODACI!$A:$C,3,0))</f>
        <v/>
      </c>
      <c r="T243" s="47" t="str">
        <f>IF(E243="","",VLOOKUP($E243,PODACI!$A:$D,4,0))</f>
        <v/>
      </c>
      <c r="U243" s="76" t="str">
        <f>IF(J243="","",VLOOKUP(J243,PODACI!$I:$J,2,0))</f>
        <v/>
      </c>
      <c r="V243" s="76" t="str">
        <f>IF(K243="","",VLOOKUP(K243,PODACI!$I:$J,2,0))</f>
        <v/>
      </c>
      <c r="W243" s="76" t="str">
        <f>IF(L243="","",VLOOKUP(L243,PODACI!$I:$J,2,0))</f>
        <v/>
      </c>
      <c r="X243" s="76" t="str">
        <f>IF(M243="","",VLOOKUP(M243,PODACI!$I:$J,2,0))</f>
        <v/>
      </c>
      <c r="Y243" s="38" t="str">
        <f t="shared" si="6"/>
        <v xml:space="preserve">    </v>
      </c>
      <c r="Z243" s="47" t="e">
        <f>IF(I243="DA",1,IF(I243="NE",0,VLOOKUP(E243,PODACI!A:F,6,0)))</f>
        <v>#N/A</v>
      </c>
      <c r="AA243" s="32"/>
      <c r="AB243" s="32"/>
      <c r="AC243" s="32"/>
      <c r="AD243" s="32"/>
      <c r="AE243" s="32"/>
    </row>
    <row r="244" spans="1:31" ht="15" customHeight="1" x14ac:dyDescent="0.2">
      <c r="A244" s="38">
        <f t="shared" si="7"/>
        <v>0</v>
      </c>
      <c r="B244">
        <v>238</v>
      </c>
      <c r="C244" s="103"/>
      <c r="D244" s="104"/>
      <c r="E244" s="105"/>
      <c r="F244" s="106"/>
      <c r="G244" s="107"/>
      <c r="H244" s="108"/>
      <c r="I244" s="108"/>
      <c r="J244" s="109"/>
      <c r="K244" s="109"/>
      <c r="L244" s="110"/>
      <c r="M244" s="110"/>
      <c r="N244" s="111"/>
      <c r="O244" s="111"/>
      <c r="P244" s="111"/>
      <c r="Q244" s="111"/>
      <c r="R244" s="111"/>
      <c r="S244" s="47" t="str">
        <f>IF(E244="","",VLOOKUP($E244,PODACI!$A:$C,3,0))</f>
        <v/>
      </c>
      <c r="T244" s="47" t="str">
        <f>IF(E244="","",VLOOKUP($E244,PODACI!$A:$D,4,0))</f>
        <v/>
      </c>
      <c r="U244" s="76" t="str">
        <f>IF(J244="","",VLOOKUP(J244,PODACI!$I:$J,2,0))</f>
        <v/>
      </c>
      <c r="V244" s="76" t="str">
        <f>IF(K244="","",VLOOKUP(K244,PODACI!$I:$J,2,0))</f>
        <v/>
      </c>
      <c r="W244" s="76" t="str">
        <f>IF(L244="","",VLOOKUP(L244,PODACI!$I:$J,2,0))</f>
        <v/>
      </c>
      <c r="X244" s="76" t="str">
        <f>IF(M244="","",VLOOKUP(M244,PODACI!$I:$J,2,0))</f>
        <v/>
      </c>
      <c r="Y244" s="38" t="str">
        <f t="shared" si="6"/>
        <v xml:space="preserve">    </v>
      </c>
      <c r="Z244" s="47" t="e">
        <f>IF(I244="DA",1,IF(I244="NE",0,VLOOKUP(E244,PODACI!A:F,6,0)))</f>
        <v>#N/A</v>
      </c>
      <c r="AA244" s="32"/>
      <c r="AB244" s="32"/>
      <c r="AC244" s="32"/>
      <c r="AD244" s="32"/>
      <c r="AE244" s="32"/>
    </row>
    <row r="245" spans="1:31" ht="15" customHeight="1" x14ac:dyDescent="0.2">
      <c r="A245" s="38">
        <f t="shared" si="7"/>
        <v>0</v>
      </c>
      <c r="B245">
        <v>239</v>
      </c>
      <c r="C245" s="103"/>
      <c r="D245" s="104"/>
      <c r="E245" s="105"/>
      <c r="F245" s="106"/>
      <c r="G245" s="107"/>
      <c r="H245" s="108"/>
      <c r="I245" s="108"/>
      <c r="J245" s="109"/>
      <c r="K245" s="109"/>
      <c r="L245" s="110"/>
      <c r="M245" s="110"/>
      <c r="N245" s="111"/>
      <c r="O245" s="111"/>
      <c r="P245" s="111"/>
      <c r="Q245" s="111"/>
      <c r="R245" s="111"/>
      <c r="S245" s="47" t="str">
        <f>IF(E245="","",VLOOKUP($E245,PODACI!$A:$C,3,0))</f>
        <v/>
      </c>
      <c r="T245" s="47" t="str">
        <f>IF(E245="","",VLOOKUP($E245,PODACI!$A:$D,4,0))</f>
        <v/>
      </c>
      <c r="U245" s="76" t="str">
        <f>IF(J245="","",VLOOKUP(J245,PODACI!$I:$J,2,0))</f>
        <v/>
      </c>
      <c r="V245" s="76" t="str">
        <f>IF(K245="","",VLOOKUP(K245,PODACI!$I:$J,2,0))</f>
        <v/>
      </c>
      <c r="W245" s="76" t="str">
        <f>IF(L245="","",VLOOKUP(L245,PODACI!$I:$J,2,0))</f>
        <v/>
      </c>
      <c r="X245" s="76" t="str">
        <f>IF(M245="","",VLOOKUP(M245,PODACI!$I:$J,2,0))</f>
        <v/>
      </c>
      <c r="Y245" s="38" t="str">
        <f t="shared" si="6"/>
        <v xml:space="preserve">    </v>
      </c>
      <c r="Z245" s="47" t="e">
        <f>IF(I245="DA",1,IF(I245="NE",0,VLOOKUP(E245,PODACI!A:F,6,0)))</f>
        <v>#N/A</v>
      </c>
      <c r="AA245" s="32"/>
      <c r="AB245" s="32"/>
      <c r="AC245" s="32"/>
      <c r="AD245" s="32"/>
      <c r="AE245" s="32"/>
    </row>
    <row r="246" spans="1:31" ht="15" customHeight="1" x14ac:dyDescent="0.2">
      <c r="A246" s="38">
        <f t="shared" si="7"/>
        <v>0</v>
      </c>
      <c r="B246">
        <v>240</v>
      </c>
      <c r="C246" s="103"/>
      <c r="D246" s="104"/>
      <c r="E246" s="105"/>
      <c r="F246" s="106"/>
      <c r="G246" s="107"/>
      <c r="H246" s="108"/>
      <c r="I246" s="108"/>
      <c r="J246" s="109"/>
      <c r="K246" s="109"/>
      <c r="L246" s="110"/>
      <c r="M246" s="110"/>
      <c r="N246" s="111"/>
      <c r="O246" s="111"/>
      <c r="P246" s="111"/>
      <c r="Q246" s="111"/>
      <c r="R246" s="111"/>
      <c r="S246" s="47" t="str">
        <f>IF(E246="","",VLOOKUP($E246,PODACI!$A:$C,3,0))</f>
        <v/>
      </c>
      <c r="T246" s="47" t="str">
        <f>IF(E246="","",VLOOKUP($E246,PODACI!$A:$D,4,0))</f>
        <v/>
      </c>
      <c r="U246" s="76" t="str">
        <f>IF(J246="","",VLOOKUP(J246,PODACI!$I:$J,2,0))</f>
        <v/>
      </c>
      <c r="V246" s="76" t="str">
        <f>IF(K246="","",VLOOKUP(K246,PODACI!$I:$J,2,0))</f>
        <v/>
      </c>
      <c r="W246" s="76" t="str">
        <f>IF(L246="","",VLOOKUP(L246,PODACI!$I:$J,2,0))</f>
        <v/>
      </c>
      <c r="X246" s="76" t="str">
        <f>IF(M246="","",VLOOKUP(M246,PODACI!$I:$J,2,0))</f>
        <v/>
      </c>
      <c r="Y246" s="38" t="str">
        <f t="shared" si="6"/>
        <v xml:space="preserve">    </v>
      </c>
      <c r="Z246" s="47" t="e">
        <f>IF(I246="DA",1,IF(I246="NE",0,VLOOKUP(E246,PODACI!A:F,6,0)))</f>
        <v>#N/A</v>
      </c>
      <c r="AA246" s="32"/>
      <c r="AB246" s="32"/>
      <c r="AC246" s="32"/>
      <c r="AD246" s="32"/>
      <c r="AE246" s="32"/>
    </row>
    <row r="247" spans="1:31" ht="15" customHeight="1" x14ac:dyDescent="0.2">
      <c r="A247" s="38">
        <f t="shared" si="7"/>
        <v>0</v>
      </c>
      <c r="B247">
        <v>241</v>
      </c>
      <c r="C247" s="103"/>
      <c r="D247" s="104"/>
      <c r="E247" s="105"/>
      <c r="F247" s="106"/>
      <c r="G247" s="107"/>
      <c r="H247" s="108"/>
      <c r="I247" s="108"/>
      <c r="J247" s="109"/>
      <c r="K247" s="109"/>
      <c r="L247" s="110"/>
      <c r="M247" s="110"/>
      <c r="N247" s="111"/>
      <c r="O247" s="111"/>
      <c r="P247" s="111"/>
      <c r="Q247" s="111"/>
      <c r="R247" s="111"/>
      <c r="S247" s="47" t="str">
        <f>IF(E247="","",VLOOKUP($E247,PODACI!$A:$C,3,0))</f>
        <v/>
      </c>
      <c r="T247" s="47" t="str">
        <f>IF(E247="","",VLOOKUP($E247,PODACI!$A:$D,4,0))</f>
        <v/>
      </c>
      <c r="U247" s="76" t="str">
        <f>IF(J247="","",VLOOKUP(J247,PODACI!$I:$J,2,0))</f>
        <v/>
      </c>
      <c r="V247" s="76" t="str">
        <f>IF(K247="","",VLOOKUP(K247,PODACI!$I:$J,2,0))</f>
        <v/>
      </c>
      <c r="W247" s="76" t="str">
        <f>IF(L247="","",VLOOKUP(L247,PODACI!$I:$J,2,0))</f>
        <v/>
      </c>
      <c r="X247" s="76" t="str">
        <f>IF(M247="","",VLOOKUP(M247,PODACI!$I:$J,2,0))</f>
        <v/>
      </c>
      <c r="Y247" s="38" t="str">
        <f t="shared" si="6"/>
        <v xml:space="preserve">    </v>
      </c>
      <c r="Z247" s="47" t="e">
        <f>IF(I247="DA",1,IF(I247="NE",0,VLOOKUP(E247,PODACI!A:F,6,0)))</f>
        <v>#N/A</v>
      </c>
      <c r="AA247" s="32"/>
      <c r="AB247" s="32"/>
      <c r="AC247" s="32"/>
      <c r="AD247" s="32"/>
      <c r="AE247" s="32"/>
    </row>
    <row r="248" spans="1:31" ht="15" customHeight="1" x14ac:dyDescent="0.2">
      <c r="A248" s="38">
        <f t="shared" si="7"/>
        <v>0</v>
      </c>
      <c r="B248">
        <v>242</v>
      </c>
      <c r="C248" s="103"/>
      <c r="D248" s="104"/>
      <c r="E248" s="105"/>
      <c r="F248" s="106"/>
      <c r="G248" s="107"/>
      <c r="H248" s="108"/>
      <c r="I248" s="108"/>
      <c r="J248" s="109"/>
      <c r="K248" s="109"/>
      <c r="L248" s="110"/>
      <c r="M248" s="110"/>
      <c r="N248" s="111"/>
      <c r="O248" s="111"/>
      <c r="P248" s="111"/>
      <c r="Q248" s="111"/>
      <c r="R248" s="111"/>
      <c r="S248" s="47" t="str">
        <f>IF(E248="","",VLOOKUP($E248,PODACI!$A:$C,3,0))</f>
        <v/>
      </c>
      <c r="T248" s="47" t="str">
        <f>IF(E248="","",VLOOKUP($E248,PODACI!$A:$D,4,0))</f>
        <v/>
      </c>
      <c r="U248" s="76" t="str">
        <f>IF(J248="","",VLOOKUP(J248,PODACI!$I:$J,2,0))</f>
        <v/>
      </c>
      <c r="V248" s="76" t="str">
        <f>IF(K248="","",VLOOKUP(K248,PODACI!$I:$J,2,0))</f>
        <v/>
      </c>
      <c r="W248" s="76" t="str">
        <f>IF(L248="","",VLOOKUP(L248,PODACI!$I:$J,2,0))</f>
        <v/>
      </c>
      <c r="X248" s="76" t="str">
        <f>IF(M248="","",VLOOKUP(M248,PODACI!$I:$J,2,0))</f>
        <v/>
      </c>
      <c r="Y248" s="38" t="str">
        <f t="shared" si="6"/>
        <v xml:space="preserve">    </v>
      </c>
      <c r="Z248" s="47" t="e">
        <f>IF(I248="DA",1,IF(I248="NE",0,VLOOKUP(E248,PODACI!A:F,6,0)))</f>
        <v>#N/A</v>
      </c>
      <c r="AA248" s="32"/>
      <c r="AB248" s="32"/>
      <c r="AC248" s="32"/>
      <c r="AD248" s="32"/>
      <c r="AE248" s="32"/>
    </row>
    <row r="249" spans="1:31" ht="15" customHeight="1" x14ac:dyDescent="0.2">
      <c r="A249" s="38">
        <f t="shared" si="7"/>
        <v>0</v>
      </c>
      <c r="B249">
        <v>243</v>
      </c>
      <c r="C249" s="103"/>
      <c r="D249" s="104"/>
      <c r="E249" s="105"/>
      <c r="F249" s="106"/>
      <c r="G249" s="107"/>
      <c r="H249" s="108"/>
      <c r="I249" s="108"/>
      <c r="J249" s="109"/>
      <c r="K249" s="109"/>
      <c r="L249" s="110"/>
      <c r="M249" s="110"/>
      <c r="N249" s="111"/>
      <c r="O249" s="111"/>
      <c r="P249" s="111"/>
      <c r="Q249" s="111"/>
      <c r="R249" s="111"/>
      <c r="S249" s="47" t="str">
        <f>IF(E249="","",VLOOKUP($E249,PODACI!$A:$C,3,0))</f>
        <v/>
      </c>
      <c r="T249" s="47" t="str">
        <f>IF(E249="","",VLOOKUP($E249,PODACI!$A:$D,4,0))</f>
        <v/>
      </c>
      <c r="U249" s="76" t="str">
        <f>IF(J249="","",VLOOKUP(J249,PODACI!$I:$J,2,0))</f>
        <v/>
      </c>
      <c r="V249" s="76" t="str">
        <f>IF(K249="","",VLOOKUP(K249,PODACI!$I:$J,2,0))</f>
        <v/>
      </c>
      <c r="W249" s="76" t="str">
        <f>IF(L249="","",VLOOKUP(L249,PODACI!$I:$J,2,0))</f>
        <v/>
      </c>
      <c r="X249" s="76" t="str">
        <f>IF(M249="","",VLOOKUP(M249,PODACI!$I:$J,2,0))</f>
        <v/>
      </c>
      <c r="Y249" s="38" t="str">
        <f t="shared" si="6"/>
        <v xml:space="preserve">    </v>
      </c>
      <c r="Z249" s="47" t="e">
        <f>IF(I249="DA",1,IF(I249="NE",0,VLOOKUP(E249,PODACI!A:F,6,0)))</f>
        <v>#N/A</v>
      </c>
      <c r="AA249" s="32"/>
      <c r="AB249" s="32"/>
      <c r="AC249" s="32"/>
      <c r="AD249" s="32"/>
      <c r="AE249" s="32"/>
    </row>
    <row r="250" spans="1:31" ht="15" customHeight="1" x14ac:dyDescent="0.2">
      <c r="A250" s="38">
        <f t="shared" si="7"/>
        <v>0</v>
      </c>
      <c r="B250">
        <v>244</v>
      </c>
      <c r="C250" s="103"/>
      <c r="D250" s="104"/>
      <c r="E250" s="105"/>
      <c r="F250" s="106"/>
      <c r="G250" s="107"/>
      <c r="H250" s="108"/>
      <c r="I250" s="108"/>
      <c r="J250" s="109"/>
      <c r="K250" s="109"/>
      <c r="L250" s="110"/>
      <c r="M250" s="110"/>
      <c r="N250" s="111"/>
      <c r="O250" s="111"/>
      <c r="P250" s="111"/>
      <c r="Q250" s="111"/>
      <c r="R250" s="111"/>
      <c r="S250" s="47" t="str">
        <f>IF(E250="","",VLOOKUP($E250,PODACI!$A:$C,3,0))</f>
        <v/>
      </c>
      <c r="T250" s="47" t="str">
        <f>IF(E250="","",VLOOKUP($E250,PODACI!$A:$D,4,0))</f>
        <v/>
      </c>
      <c r="U250" s="76" t="str">
        <f>IF(J250="","",VLOOKUP(J250,PODACI!$I:$J,2,0))</f>
        <v/>
      </c>
      <c r="V250" s="76" t="str">
        <f>IF(K250="","",VLOOKUP(K250,PODACI!$I:$J,2,0))</f>
        <v/>
      </c>
      <c r="W250" s="76" t="str">
        <f>IF(L250="","",VLOOKUP(L250,PODACI!$I:$J,2,0))</f>
        <v/>
      </c>
      <c r="X250" s="76" t="str">
        <f>IF(M250="","",VLOOKUP(M250,PODACI!$I:$J,2,0))</f>
        <v/>
      </c>
      <c r="Y250" s="38" t="str">
        <f t="shared" si="6"/>
        <v xml:space="preserve">    </v>
      </c>
      <c r="Z250" s="47" t="e">
        <f>IF(I250="DA",1,IF(I250="NE",0,VLOOKUP(E250,PODACI!A:F,6,0)))</f>
        <v>#N/A</v>
      </c>
      <c r="AA250" s="32"/>
      <c r="AB250" s="32"/>
      <c r="AC250" s="32"/>
      <c r="AD250" s="32"/>
      <c r="AE250" s="32"/>
    </row>
    <row r="251" spans="1:31" ht="15" customHeight="1" x14ac:dyDescent="0.2">
      <c r="A251" s="38">
        <f t="shared" si="7"/>
        <v>0</v>
      </c>
      <c r="B251">
        <v>245</v>
      </c>
      <c r="C251" s="103"/>
      <c r="D251" s="104"/>
      <c r="E251" s="105"/>
      <c r="F251" s="106"/>
      <c r="G251" s="107"/>
      <c r="H251" s="108"/>
      <c r="I251" s="108"/>
      <c r="J251" s="109"/>
      <c r="K251" s="109"/>
      <c r="L251" s="110"/>
      <c r="M251" s="110"/>
      <c r="N251" s="111"/>
      <c r="O251" s="111"/>
      <c r="P251" s="111"/>
      <c r="Q251" s="111"/>
      <c r="R251" s="111"/>
      <c r="S251" s="47" t="str">
        <f>IF(E251="","",VLOOKUP($E251,PODACI!$A:$C,3,0))</f>
        <v/>
      </c>
      <c r="T251" s="47" t="str">
        <f>IF(E251="","",VLOOKUP($E251,PODACI!$A:$D,4,0))</f>
        <v/>
      </c>
      <c r="U251" s="76" t="str">
        <f>IF(J251="","",VLOOKUP(J251,PODACI!$I:$J,2,0))</f>
        <v/>
      </c>
      <c r="V251" s="76" t="str">
        <f>IF(K251="","",VLOOKUP(K251,PODACI!$I:$J,2,0))</f>
        <v/>
      </c>
      <c r="W251" s="76" t="str">
        <f>IF(L251="","",VLOOKUP(L251,PODACI!$I:$J,2,0))</f>
        <v/>
      </c>
      <c r="X251" s="76" t="str">
        <f>IF(M251="","",VLOOKUP(M251,PODACI!$I:$J,2,0))</f>
        <v/>
      </c>
      <c r="Y251" s="38" t="str">
        <f t="shared" si="6"/>
        <v xml:space="preserve">    </v>
      </c>
      <c r="Z251" s="47" t="e">
        <f>IF(I251="DA",1,IF(I251="NE",0,VLOOKUP(E251,PODACI!A:F,6,0)))</f>
        <v>#N/A</v>
      </c>
      <c r="AA251" s="32"/>
      <c r="AB251" s="32"/>
      <c r="AC251" s="32"/>
      <c r="AD251" s="32"/>
      <c r="AE251" s="32"/>
    </row>
    <row r="252" spans="1:31" ht="15" customHeight="1" x14ac:dyDescent="0.2">
      <c r="A252" s="38">
        <f t="shared" si="7"/>
        <v>0</v>
      </c>
      <c r="B252">
        <v>246</v>
      </c>
      <c r="C252" s="103"/>
      <c r="D252" s="104"/>
      <c r="E252" s="105"/>
      <c r="F252" s="106"/>
      <c r="G252" s="107"/>
      <c r="H252" s="108"/>
      <c r="I252" s="108"/>
      <c r="J252" s="109"/>
      <c r="K252" s="109"/>
      <c r="L252" s="110"/>
      <c r="M252" s="110"/>
      <c r="N252" s="111"/>
      <c r="O252" s="111"/>
      <c r="P252" s="111"/>
      <c r="Q252" s="111"/>
      <c r="R252" s="111"/>
      <c r="S252" s="47" t="str">
        <f>IF(E252="","",VLOOKUP($E252,PODACI!$A:$C,3,0))</f>
        <v/>
      </c>
      <c r="T252" s="47" t="str">
        <f>IF(E252="","",VLOOKUP($E252,PODACI!$A:$D,4,0))</f>
        <v/>
      </c>
      <c r="U252" s="76" t="str">
        <f>IF(J252="","",VLOOKUP(J252,PODACI!$I:$J,2,0))</f>
        <v/>
      </c>
      <c r="V252" s="76" t="str">
        <f>IF(K252="","",VLOOKUP(K252,PODACI!$I:$J,2,0))</f>
        <v/>
      </c>
      <c r="W252" s="76" t="str">
        <f>IF(L252="","",VLOOKUP(L252,PODACI!$I:$J,2,0))</f>
        <v/>
      </c>
      <c r="X252" s="76" t="str">
        <f>IF(M252="","",VLOOKUP(M252,PODACI!$I:$J,2,0))</f>
        <v/>
      </c>
      <c r="Y252" s="38" t="str">
        <f t="shared" si="6"/>
        <v xml:space="preserve">    </v>
      </c>
      <c r="Z252" s="47" t="e">
        <f>IF(I252="DA",1,IF(I252="NE",0,VLOOKUP(E252,PODACI!A:F,6,0)))</f>
        <v>#N/A</v>
      </c>
      <c r="AA252" s="32"/>
      <c r="AB252" s="32"/>
      <c r="AC252" s="32"/>
      <c r="AD252" s="32"/>
      <c r="AE252" s="32"/>
    </row>
    <row r="253" spans="1:31" ht="15" customHeight="1" x14ac:dyDescent="0.2">
      <c r="A253" s="38">
        <f t="shared" si="7"/>
        <v>0</v>
      </c>
      <c r="B253">
        <v>247</v>
      </c>
      <c r="C253" s="103"/>
      <c r="D253" s="104"/>
      <c r="E253" s="105"/>
      <c r="F253" s="106"/>
      <c r="G253" s="107"/>
      <c r="H253" s="108"/>
      <c r="I253" s="108"/>
      <c r="J253" s="109"/>
      <c r="K253" s="109"/>
      <c r="L253" s="110"/>
      <c r="M253" s="110"/>
      <c r="N253" s="111"/>
      <c r="O253" s="111"/>
      <c r="P253" s="111"/>
      <c r="Q253" s="111"/>
      <c r="R253" s="111"/>
      <c r="S253" s="47" t="str">
        <f>IF(E253="","",VLOOKUP($E253,PODACI!$A:$C,3,0))</f>
        <v/>
      </c>
      <c r="T253" s="47" t="str">
        <f>IF(E253="","",VLOOKUP($E253,PODACI!$A:$D,4,0))</f>
        <v/>
      </c>
      <c r="U253" s="76" t="str">
        <f>IF(J253="","",VLOOKUP(J253,PODACI!$I:$J,2,0))</f>
        <v/>
      </c>
      <c r="V253" s="76" t="str">
        <f>IF(K253="","",VLOOKUP(K253,PODACI!$I:$J,2,0))</f>
        <v/>
      </c>
      <c r="W253" s="76" t="str">
        <f>IF(L253="","",VLOOKUP(L253,PODACI!$I:$J,2,0))</f>
        <v/>
      </c>
      <c r="X253" s="76" t="str">
        <f>IF(M253="","",VLOOKUP(M253,PODACI!$I:$J,2,0))</f>
        <v/>
      </c>
      <c r="Y253" s="38" t="str">
        <f t="shared" si="6"/>
        <v xml:space="preserve">    </v>
      </c>
      <c r="Z253" s="47" t="e">
        <f>IF(I253="DA",1,IF(I253="NE",0,VLOOKUP(E253,PODACI!A:F,6,0)))</f>
        <v>#N/A</v>
      </c>
      <c r="AA253" s="32"/>
      <c r="AB253" s="32"/>
      <c r="AC253" s="32"/>
      <c r="AD253" s="32"/>
      <c r="AE253" s="32"/>
    </row>
    <row r="254" spans="1:31" ht="15" customHeight="1" x14ac:dyDescent="0.2">
      <c r="A254" s="38">
        <f t="shared" si="7"/>
        <v>0</v>
      </c>
      <c r="B254">
        <v>248</v>
      </c>
      <c r="C254" s="103"/>
      <c r="D254" s="104"/>
      <c r="E254" s="105"/>
      <c r="F254" s="106"/>
      <c r="G254" s="107"/>
      <c r="H254" s="108"/>
      <c r="I254" s="108"/>
      <c r="J254" s="109"/>
      <c r="K254" s="109"/>
      <c r="L254" s="110"/>
      <c r="M254" s="110"/>
      <c r="N254" s="111"/>
      <c r="O254" s="111"/>
      <c r="P254" s="111"/>
      <c r="Q254" s="111"/>
      <c r="R254" s="111"/>
      <c r="S254" s="47" t="str">
        <f>IF(E254="","",VLOOKUP($E254,PODACI!$A:$C,3,0))</f>
        <v/>
      </c>
      <c r="T254" s="47" t="str">
        <f>IF(E254="","",VLOOKUP($E254,PODACI!$A:$D,4,0))</f>
        <v/>
      </c>
      <c r="U254" s="76" t="str">
        <f>IF(J254="","",VLOOKUP(J254,PODACI!$I:$J,2,0))</f>
        <v/>
      </c>
      <c r="V254" s="76" t="str">
        <f>IF(K254="","",VLOOKUP(K254,PODACI!$I:$J,2,0))</f>
        <v/>
      </c>
      <c r="W254" s="76" t="str">
        <f>IF(L254="","",VLOOKUP(L254,PODACI!$I:$J,2,0))</f>
        <v/>
      </c>
      <c r="X254" s="76" t="str">
        <f>IF(M254="","",VLOOKUP(M254,PODACI!$I:$J,2,0))</f>
        <v/>
      </c>
      <c r="Y254" s="38" t="str">
        <f t="shared" si="6"/>
        <v xml:space="preserve">    </v>
      </c>
      <c r="Z254" s="47" t="e">
        <f>IF(I254="DA",1,IF(I254="NE",0,VLOOKUP(E254,PODACI!A:F,6,0)))</f>
        <v>#N/A</v>
      </c>
      <c r="AA254" s="32"/>
      <c r="AB254" s="32"/>
      <c r="AC254" s="32"/>
      <c r="AD254" s="32"/>
      <c r="AE254" s="32"/>
    </row>
    <row r="255" spans="1:31" ht="15" customHeight="1" x14ac:dyDescent="0.2">
      <c r="A255" s="38">
        <f t="shared" si="7"/>
        <v>0</v>
      </c>
      <c r="B255">
        <v>249</v>
      </c>
      <c r="C255" s="103"/>
      <c r="D255" s="104"/>
      <c r="E255" s="105"/>
      <c r="F255" s="106"/>
      <c r="G255" s="107"/>
      <c r="H255" s="108"/>
      <c r="I255" s="108"/>
      <c r="J255" s="109"/>
      <c r="K255" s="109"/>
      <c r="L255" s="110"/>
      <c r="M255" s="110"/>
      <c r="N255" s="111"/>
      <c r="O255" s="111"/>
      <c r="P255" s="111"/>
      <c r="Q255" s="111"/>
      <c r="R255" s="111"/>
      <c r="S255" s="47" t="str">
        <f>IF(E255="","",VLOOKUP($E255,PODACI!$A:$C,3,0))</f>
        <v/>
      </c>
      <c r="T255" s="47" t="str">
        <f>IF(E255="","",VLOOKUP($E255,PODACI!$A:$D,4,0))</f>
        <v/>
      </c>
      <c r="U255" s="76" t="str">
        <f>IF(J255="","",VLOOKUP(J255,PODACI!$I:$J,2,0))</f>
        <v/>
      </c>
      <c r="V255" s="76" t="str">
        <f>IF(K255="","",VLOOKUP(K255,PODACI!$I:$J,2,0))</f>
        <v/>
      </c>
      <c r="W255" s="76" t="str">
        <f>IF(L255="","",VLOOKUP(L255,PODACI!$I:$J,2,0))</f>
        <v/>
      </c>
      <c r="X255" s="76" t="str">
        <f>IF(M255="","",VLOOKUP(M255,PODACI!$I:$J,2,0))</f>
        <v/>
      </c>
      <c r="Y255" s="38" t="str">
        <f t="shared" si="6"/>
        <v xml:space="preserve">    </v>
      </c>
      <c r="Z255" s="47" t="e">
        <f>IF(I255="DA",1,IF(I255="NE",0,VLOOKUP(E255,PODACI!A:F,6,0)))</f>
        <v>#N/A</v>
      </c>
      <c r="AA255" s="32"/>
      <c r="AB255" s="32"/>
      <c r="AC255" s="32"/>
      <c r="AD255" s="32"/>
      <c r="AE255" s="32"/>
    </row>
    <row r="256" spans="1:31" ht="15" customHeight="1" x14ac:dyDescent="0.2">
      <c r="A256" s="38">
        <f t="shared" si="7"/>
        <v>0</v>
      </c>
      <c r="B256">
        <v>250</v>
      </c>
      <c r="C256" s="103"/>
      <c r="D256" s="104"/>
      <c r="E256" s="105"/>
      <c r="F256" s="106"/>
      <c r="G256" s="107"/>
      <c r="H256" s="108"/>
      <c r="I256" s="108"/>
      <c r="J256" s="109"/>
      <c r="K256" s="109"/>
      <c r="L256" s="110"/>
      <c r="M256" s="110"/>
      <c r="N256" s="111"/>
      <c r="O256" s="111"/>
      <c r="P256" s="111"/>
      <c r="Q256" s="111"/>
      <c r="R256" s="111"/>
      <c r="S256" s="47" t="str">
        <f>IF(E256="","",VLOOKUP($E256,PODACI!$A:$C,3,0))</f>
        <v/>
      </c>
      <c r="T256" s="47" t="str">
        <f>IF(E256="","",VLOOKUP($E256,PODACI!$A:$D,4,0))</f>
        <v/>
      </c>
      <c r="U256" s="76" t="str">
        <f>IF(J256="","",VLOOKUP(J256,PODACI!$I:$J,2,0))</f>
        <v/>
      </c>
      <c r="V256" s="76" t="str">
        <f>IF(K256="","",VLOOKUP(K256,PODACI!$I:$J,2,0))</f>
        <v/>
      </c>
      <c r="W256" s="76" t="str">
        <f>IF(L256="","",VLOOKUP(L256,PODACI!$I:$J,2,0))</f>
        <v/>
      </c>
      <c r="X256" s="76" t="str">
        <f>IF(M256="","",VLOOKUP(M256,PODACI!$I:$J,2,0))</f>
        <v/>
      </c>
      <c r="Y256" s="38" t="str">
        <f t="shared" si="6"/>
        <v xml:space="preserve">    </v>
      </c>
      <c r="Z256" s="47" t="e">
        <f>IF(I256="DA",1,IF(I256="NE",0,VLOOKUP(E256,PODACI!A:F,6,0)))</f>
        <v>#N/A</v>
      </c>
      <c r="AA256" s="32"/>
      <c r="AB256" s="32"/>
      <c r="AC256" s="32"/>
      <c r="AD256" s="32"/>
      <c r="AE256" s="32"/>
    </row>
    <row r="257" spans="1:31" ht="15" customHeight="1" x14ac:dyDescent="0.2">
      <c r="A257" s="38">
        <f t="shared" si="7"/>
        <v>0</v>
      </c>
      <c r="B257">
        <v>251</v>
      </c>
      <c r="C257" s="103"/>
      <c r="D257" s="104"/>
      <c r="E257" s="105"/>
      <c r="F257" s="106"/>
      <c r="G257" s="107"/>
      <c r="H257" s="108"/>
      <c r="I257" s="108"/>
      <c r="J257" s="109"/>
      <c r="K257" s="109"/>
      <c r="L257" s="110"/>
      <c r="M257" s="110"/>
      <c r="N257" s="111"/>
      <c r="O257" s="111"/>
      <c r="P257" s="111"/>
      <c r="Q257" s="111"/>
      <c r="R257" s="111"/>
      <c r="S257" s="47" t="str">
        <f>IF(E257="","",VLOOKUP($E257,PODACI!$A:$C,3,0))</f>
        <v/>
      </c>
      <c r="T257" s="47" t="str">
        <f>IF(E257="","",VLOOKUP($E257,PODACI!$A:$D,4,0))</f>
        <v/>
      </c>
      <c r="U257" s="76" t="str">
        <f>IF(J257="","",VLOOKUP(J257,PODACI!$I:$J,2,0))</f>
        <v/>
      </c>
      <c r="V257" s="76" t="str">
        <f>IF(K257="","",VLOOKUP(K257,PODACI!$I:$J,2,0))</f>
        <v/>
      </c>
      <c r="W257" s="76" t="str">
        <f>IF(L257="","",VLOOKUP(L257,PODACI!$I:$J,2,0))</f>
        <v/>
      </c>
      <c r="X257" s="76" t="str">
        <f>IF(M257="","",VLOOKUP(M257,PODACI!$I:$J,2,0))</f>
        <v/>
      </c>
      <c r="Y257" s="38" t="str">
        <f t="shared" si="6"/>
        <v xml:space="preserve">    </v>
      </c>
      <c r="Z257" s="47" t="e">
        <f>IF(I257="DA",1,IF(I257="NE",0,VLOOKUP(E257,PODACI!A:F,6,0)))</f>
        <v>#N/A</v>
      </c>
      <c r="AA257" s="32"/>
      <c r="AB257" s="32"/>
      <c r="AC257" s="32"/>
      <c r="AD257" s="32"/>
      <c r="AE257" s="32"/>
    </row>
    <row r="258" spans="1:31" ht="15" customHeight="1" x14ac:dyDescent="0.2">
      <c r="A258" s="38">
        <f t="shared" si="7"/>
        <v>0</v>
      </c>
      <c r="B258">
        <v>252</v>
      </c>
      <c r="C258" s="103"/>
      <c r="D258" s="104"/>
      <c r="E258" s="105"/>
      <c r="F258" s="106"/>
      <c r="G258" s="107"/>
      <c r="H258" s="108"/>
      <c r="I258" s="108"/>
      <c r="J258" s="109"/>
      <c r="K258" s="109"/>
      <c r="L258" s="110"/>
      <c r="M258" s="110"/>
      <c r="N258" s="111"/>
      <c r="O258" s="111"/>
      <c r="P258" s="111"/>
      <c r="Q258" s="111"/>
      <c r="R258" s="111"/>
      <c r="S258" s="47" t="str">
        <f>IF(E258="","",VLOOKUP($E258,PODACI!$A:$C,3,0))</f>
        <v/>
      </c>
      <c r="T258" s="47" t="str">
        <f>IF(E258="","",VLOOKUP($E258,PODACI!$A:$D,4,0))</f>
        <v/>
      </c>
      <c r="U258" s="76" t="str">
        <f>IF(J258="","",VLOOKUP(J258,PODACI!$I:$J,2,0))</f>
        <v/>
      </c>
      <c r="V258" s="76" t="str">
        <f>IF(K258="","",VLOOKUP(K258,PODACI!$I:$J,2,0))</f>
        <v/>
      </c>
      <c r="W258" s="76" t="str">
        <f>IF(L258="","",VLOOKUP(L258,PODACI!$I:$J,2,0))</f>
        <v/>
      </c>
      <c r="X258" s="76" t="str">
        <f>IF(M258="","",VLOOKUP(M258,PODACI!$I:$J,2,0))</f>
        <v/>
      </c>
      <c r="Y258" s="38" t="str">
        <f t="shared" si="6"/>
        <v xml:space="preserve">    </v>
      </c>
      <c r="Z258" s="47" t="e">
        <f>IF(I258="DA",1,IF(I258="NE",0,VLOOKUP(E258,PODACI!A:F,6,0)))</f>
        <v>#N/A</v>
      </c>
      <c r="AA258" s="32"/>
      <c r="AB258" s="32"/>
      <c r="AC258" s="32"/>
      <c r="AD258" s="32"/>
      <c r="AE258" s="32"/>
    </row>
    <row r="259" spans="1:31" ht="15" customHeight="1" x14ac:dyDescent="0.2">
      <c r="A259" s="38">
        <f t="shared" si="7"/>
        <v>0</v>
      </c>
      <c r="B259">
        <v>253</v>
      </c>
      <c r="C259" s="103"/>
      <c r="D259" s="104"/>
      <c r="E259" s="105"/>
      <c r="F259" s="106"/>
      <c r="G259" s="107"/>
      <c r="H259" s="108"/>
      <c r="I259" s="108"/>
      <c r="J259" s="109"/>
      <c r="K259" s="109"/>
      <c r="L259" s="110"/>
      <c r="M259" s="110"/>
      <c r="N259" s="111"/>
      <c r="O259" s="111"/>
      <c r="P259" s="111"/>
      <c r="Q259" s="111"/>
      <c r="R259" s="111"/>
      <c r="S259" s="47" t="str">
        <f>IF(E259="","",VLOOKUP($E259,PODACI!$A:$C,3,0))</f>
        <v/>
      </c>
      <c r="T259" s="47" t="str">
        <f>IF(E259="","",VLOOKUP($E259,PODACI!$A:$D,4,0))</f>
        <v/>
      </c>
      <c r="U259" s="76" t="str">
        <f>IF(J259="","",VLOOKUP(J259,PODACI!$I:$J,2,0))</f>
        <v/>
      </c>
      <c r="V259" s="76" t="str">
        <f>IF(K259="","",VLOOKUP(K259,PODACI!$I:$J,2,0))</f>
        <v/>
      </c>
      <c r="W259" s="76" t="str">
        <f>IF(L259="","",VLOOKUP(L259,PODACI!$I:$J,2,0))</f>
        <v/>
      </c>
      <c r="X259" s="76" t="str">
        <f>IF(M259="","",VLOOKUP(M259,PODACI!$I:$J,2,0))</f>
        <v/>
      </c>
      <c r="Y259" s="38" t="str">
        <f t="shared" si="6"/>
        <v xml:space="preserve">    </v>
      </c>
      <c r="Z259" s="47" t="e">
        <f>IF(I259="DA",1,IF(I259="NE",0,VLOOKUP(E259,PODACI!A:F,6,0)))</f>
        <v>#N/A</v>
      </c>
      <c r="AA259" s="32"/>
      <c r="AB259" s="32"/>
      <c r="AC259" s="32"/>
      <c r="AD259" s="32"/>
      <c r="AE259" s="32"/>
    </row>
    <row r="260" spans="1:31" ht="15" customHeight="1" x14ac:dyDescent="0.2">
      <c r="A260" s="38">
        <f t="shared" si="7"/>
        <v>0</v>
      </c>
      <c r="B260">
        <v>254</v>
      </c>
      <c r="C260" s="103"/>
      <c r="D260" s="104"/>
      <c r="E260" s="105"/>
      <c r="F260" s="106"/>
      <c r="G260" s="107"/>
      <c r="H260" s="108"/>
      <c r="I260" s="108"/>
      <c r="J260" s="109"/>
      <c r="K260" s="109"/>
      <c r="L260" s="110"/>
      <c r="M260" s="110"/>
      <c r="N260" s="111"/>
      <c r="O260" s="111"/>
      <c r="P260" s="111"/>
      <c r="Q260" s="111"/>
      <c r="R260" s="111"/>
      <c r="S260" s="47" t="str">
        <f>IF(E260="","",VLOOKUP($E260,PODACI!$A:$C,3,0))</f>
        <v/>
      </c>
      <c r="T260" s="47" t="str">
        <f>IF(E260="","",VLOOKUP($E260,PODACI!$A:$D,4,0))</f>
        <v/>
      </c>
      <c r="U260" s="76" t="str">
        <f>IF(J260="","",VLOOKUP(J260,PODACI!$I:$J,2,0))</f>
        <v/>
      </c>
      <c r="V260" s="76" t="str">
        <f>IF(K260="","",VLOOKUP(K260,PODACI!$I:$J,2,0))</f>
        <v/>
      </c>
      <c r="W260" s="76" t="str">
        <f>IF(L260="","",VLOOKUP(L260,PODACI!$I:$J,2,0))</f>
        <v/>
      </c>
      <c r="X260" s="76" t="str">
        <f>IF(M260="","",VLOOKUP(M260,PODACI!$I:$J,2,0))</f>
        <v/>
      </c>
      <c r="Y260" s="38" t="str">
        <f t="shared" si="6"/>
        <v xml:space="preserve">    </v>
      </c>
      <c r="Z260" s="47" t="e">
        <f>IF(I260="DA",1,IF(I260="NE",0,VLOOKUP(E260,PODACI!A:F,6,0)))</f>
        <v>#N/A</v>
      </c>
      <c r="AA260" s="32"/>
      <c r="AB260" s="32"/>
      <c r="AC260" s="32"/>
      <c r="AD260" s="32"/>
      <c r="AE260" s="32"/>
    </row>
    <row r="261" spans="1:31" ht="15" customHeight="1" x14ac:dyDescent="0.2">
      <c r="A261" s="38">
        <f t="shared" si="7"/>
        <v>0</v>
      </c>
      <c r="B261">
        <v>255</v>
      </c>
      <c r="C261" s="103"/>
      <c r="D261" s="104"/>
      <c r="E261" s="105"/>
      <c r="F261" s="106"/>
      <c r="G261" s="107"/>
      <c r="H261" s="108"/>
      <c r="I261" s="108"/>
      <c r="J261" s="109"/>
      <c r="K261" s="109"/>
      <c r="L261" s="110"/>
      <c r="M261" s="110"/>
      <c r="N261" s="111"/>
      <c r="O261" s="111"/>
      <c r="P261" s="111"/>
      <c r="Q261" s="111"/>
      <c r="R261" s="111"/>
      <c r="S261" s="47" t="str">
        <f>IF(E261="","",VLOOKUP($E261,PODACI!$A:$C,3,0))</f>
        <v/>
      </c>
      <c r="T261" s="47" t="str">
        <f>IF(E261="","",VLOOKUP($E261,PODACI!$A:$D,4,0))</f>
        <v/>
      </c>
      <c r="U261" s="76" t="str">
        <f>IF(J261="","",VLOOKUP(J261,PODACI!$I:$J,2,0))</f>
        <v/>
      </c>
      <c r="V261" s="76" t="str">
        <f>IF(K261="","",VLOOKUP(K261,PODACI!$I:$J,2,0))</f>
        <v/>
      </c>
      <c r="W261" s="76" t="str">
        <f>IF(L261="","",VLOOKUP(L261,PODACI!$I:$J,2,0))</f>
        <v/>
      </c>
      <c r="X261" s="76" t="str">
        <f>IF(M261="","",VLOOKUP(M261,PODACI!$I:$J,2,0))</f>
        <v/>
      </c>
      <c r="Y261" s="38" t="str">
        <f t="shared" si="6"/>
        <v xml:space="preserve">    </v>
      </c>
      <c r="Z261" s="47" t="e">
        <f>IF(I261="DA",1,IF(I261="NE",0,VLOOKUP(E261,PODACI!A:F,6,0)))</f>
        <v>#N/A</v>
      </c>
      <c r="AA261" s="32"/>
      <c r="AB261" s="32"/>
      <c r="AC261" s="32"/>
      <c r="AD261" s="32"/>
      <c r="AE261" s="32"/>
    </row>
    <row r="262" spans="1:31" ht="15" customHeight="1" x14ac:dyDescent="0.2">
      <c r="A262" s="38">
        <f t="shared" si="7"/>
        <v>0</v>
      </c>
      <c r="B262">
        <v>256</v>
      </c>
      <c r="C262" s="103"/>
      <c r="D262" s="104"/>
      <c r="E262" s="105"/>
      <c r="F262" s="106"/>
      <c r="G262" s="107"/>
      <c r="H262" s="108"/>
      <c r="I262" s="108"/>
      <c r="J262" s="109"/>
      <c r="K262" s="109"/>
      <c r="L262" s="110"/>
      <c r="M262" s="110"/>
      <c r="N262" s="111"/>
      <c r="O262" s="111"/>
      <c r="P262" s="111"/>
      <c r="Q262" s="111"/>
      <c r="R262" s="111"/>
      <c r="S262" s="47" t="str">
        <f>IF(E262="","",VLOOKUP($E262,PODACI!$A:$C,3,0))</f>
        <v/>
      </c>
      <c r="T262" s="47" t="str">
        <f>IF(E262="","",VLOOKUP($E262,PODACI!$A:$D,4,0))</f>
        <v/>
      </c>
      <c r="U262" s="76" t="str">
        <f>IF(J262="","",VLOOKUP(J262,PODACI!$I:$J,2,0))</f>
        <v/>
      </c>
      <c r="V262" s="76" t="str">
        <f>IF(K262="","",VLOOKUP(K262,PODACI!$I:$J,2,0))</f>
        <v/>
      </c>
      <c r="W262" s="76" t="str">
        <f>IF(L262="","",VLOOKUP(L262,PODACI!$I:$J,2,0))</f>
        <v/>
      </c>
      <c r="X262" s="76" t="str">
        <f>IF(M262="","",VLOOKUP(M262,PODACI!$I:$J,2,0))</f>
        <v/>
      </c>
      <c r="Y262" s="38" t="str">
        <f t="shared" si="6"/>
        <v xml:space="preserve">    </v>
      </c>
      <c r="Z262" s="47" t="e">
        <f>IF(I262="DA",1,IF(I262="NE",0,VLOOKUP(E262,PODACI!A:F,6,0)))</f>
        <v>#N/A</v>
      </c>
      <c r="AA262" s="32"/>
      <c r="AB262" s="32"/>
      <c r="AC262" s="32"/>
      <c r="AD262" s="32"/>
      <c r="AE262" s="32"/>
    </row>
    <row r="263" spans="1:31" ht="15" customHeight="1" x14ac:dyDescent="0.2">
      <c r="A263" s="38">
        <f t="shared" si="7"/>
        <v>0</v>
      </c>
      <c r="B263">
        <v>257</v>
      </c>
      <c r="C263" s="103"/>
      <c r="D263" s="104"/>
      <c r="E263" s="105"/>
      <c r="F263" s="106"/>
      <c r="G263" s="107"/>
      <c r="H263" s="108"/>
      <c r="I263" s="108"/>
      <c r="J263" s="109"/>
      <c r="K263" s="109"/>
      <c r="L263" s="110"/>
      <c r="M263" s="110"/>
      <c r="N263" s="111"/>
      <c r="O263" s="111"/>
      <c r="P263" s="111"/>
      <c r="Q263" s="111"/>
      <c r="R263" s="111"/>
      <c r="S263" s="47" t="str">
        <f>IF(E263="","",VLOOKUP($E263,PODACI!$A:$C,3,0))</f>
        <v/>
      </c>
      <c r="T263" s="47" t="str">
        <f>IF(E263="","",VLOOKUP($E263,PODACI!$A:$D,4,0))</f>
        <v/>
      </c>
      <c r="U263" s="76" t="str">
        <f>IF(J263="","",VLOOKUP(J263,PODACI!$I:$J,2,0))</f>
        <v/>
      </c>
      <c r="V263" s="76" t="str">
        <f>IF(K263="","",VLOOKUP(K263,PODACI!$I:$J,2,0))</f>
        <v/>
      </c>
      <c r="W263" s="76" t="str">
        <f>IF(L263="","",VLOOKUP(L263,PODACI!$I:$J,2,0))</f>
        <v/>
      </c>
      <c r="X263" s="76" t="str">
        <f>IF(M263="","",VLOOKUP(M263,PODACI!$I:$J,2,0))</f>
        <v/>
      </c>
      <c r="Y263" s="38" t="str">
        <f t="shared" ref="Y263:Y326" si="8">N263&amp;" "&amp;O263&amp;" "&amp;P263&amp;" "&amp;Q263&amp;" "&amp;R263</f>
        <v xml:space="preserve">    </v>
      </c>
      <c r="Z263" s="47" t="e">
        <f>IF(I263="DA",1,IF(I263="NE",0,VLOOKUP(E263,PODACI!A:F,6,0)))</f>
        <v>#N/A</v>
      </c>
      <c r="AA263" s="32"/>
      <c r="AB263" s="32"/>
      <c r="AC263" s="32"/>
      <c r="AD263" s="32"/>
      <c r="AE263" s="32"/>
    </row>
    <row r="264" spans="1:31" ht="15" customHeight="1" x14ac:dyDescent="0.2">
      <c r="A264" s="38">
        <f t="shared" ref="A264:A327" si="9">D$3</f>
        <v>0</v>
      </c>
      <c r="B264">
        <v>258</v>
      </c>
      <c r="C264" s="103"/>
      <c r="D264" s="104"/>
      <c r="E264" s="105"/>
      <c r="F264" s="106"/>
      <c r="G264" s="107"/>
      <c r="H264" s="108"/>
      <c r="I264" s="108"/>
      <c r="J264" s="109"/>
      <c r="K264" s="109"/>
      <c r="L264" s="110"/>
      <c r="M264" s="110"/>
      <c r="N264" s="111"/>
      <c r="O264" s="111"/>
      <c r="P264" s="111"/>
      <c r="Q264" s="111"/>
      <c r="R264" s="111"/>
      <c r="S264" s="47" t="str">
        <f>IF(E264="","",VLOOKUP($E264,PODACI!$A:$C,3,0))</f>
        <v/>
      </c>
      <c r="T264" s="47" t="str">
        <f>IF(E264="","",VLOOKUP($E264,PODACI!$A:$D,4,0))</f>
        <v/>
      </c>
      <c r="U264" s="76" t="str">
        <f>IF(J264="","",VLOOKUP(J264,PODACI!$I:$J,2,0))</f>
        <v/>
      </c>
      <c r="V264" s="76" t="str">
        <f>IF(K264="","",VLOOKUP(K264,PODACI!$I:$J,2,0))</f>
        <v/>
      </c>
      <c r="W264" s="76" t="str">
        <f>IF(L264="","",VLOOKUP(L264,PODACI!$I:$J,2,0))</f>
        <v/>
      </c>
      <c r="X264" s="76" t="str">
        <f>IF(M264="","",VLOOKUP(M264,PODACI!$I:$J,2,0))</f>
        <v/>
      </c>
      <c r="Y264" s="38" t="str">
        <f t="shared" si="8"/>
        <v xml:space="preserve">    </v>
      </c>
      <c r="Z264" s="47" t="e">
        <f>IF(I264="DA",1,IF(I264="NE",0,VLOOKUP(E264,PODACI!A:F,6,0)))</f>
        <v>#N/A</v>
      </c>
      <c r="AA264" s="32"/>
      <c r="AB264" s="32"/>
      <c r="AC264" s="32"/>
      <c r="AD264" s="32"/>
      <c r="AE264" s="32"/>
    </row>
    <row r="265" spans="1:31" ht="15" customHeight="1" x14ac:dyDescent="0.2">
      <c r="A265" s="38">
        <f t="shared" si="9"/>
        <v>0</v>
      </c>
      <c r="B265">
        <v>259</v>
      </c>
      <c r="C265" s="103"/>
      <c r="D265" s="104"/>
      <c r="E265" s="105"/>
      <c r="F265" s="106"/>
      <c r="G265" s="107"/>
      <c r="H265" s="108"/>
      <c r="I265" s="108"/>
      <c r="J265" s="109"/>
      <c r="K265" s="109"/>
      <c r="L265" s="110"/>
      <c r="M265" s="110"/>
      <c r="N265" s="111"/>
      <c r="O265" s="111"/>
      <c r="P265" s="111"/>
      <c r="Q265" s="111"/>
      <c r="R265" s="111"/>
      <c r="S265" s="47" t="str">
        <f>IF(E265="","",VLOOKUP($E265,PODACI!$A:$C,3,0))</f>
        <v/>
      </c>
      <c r="T265" s="47" t="str">
        <f>IF(E265="","",VLOOKUP($E265,PODACI!$A:$D,4,0))</f>
        <v/>
      </c>
      <c r="U265" s="76" t="str">
        <f>IF(J265="","",VLOOKUP(J265,PODACI!$I:$J,2,0))</f>
        <v/>
      </c>
      <c r="V265" s="76" t="str">
        <f>IF(K265="","",VLOOKUP(K265,PODACI!$I:$J,2,0))</f>
        <v/>
      </c>
      <c r="W265" s="76" t="str">
        <f>IF(L265="","",VLOOKUP(L265,PODACI!$I:$J,2,0))</f>
        <v/>
      </c>
      <c r="X265" s="76" t="str">
        <f>IF(M265="","",VLOOKUP(M265,PODACI!$I:$J,2,0))</f>
        <v/>
      </c>
      <c r="Y265" s="38" t="str">
        <f t="shared" si="8"/>
        <v xml:space="preserve">    </v>
      </c>
      <c r="Z265" s="47" t="e">
        <f>IF(I265="DA",1,IF(I265="NE",0,VLOOKUP(E265,PODACI!A:F,6,0)))</f>
        <v>#N/A</v>
      </c>
      <c r="AA265" s="32"/>
      <c r="AB265" s="32"/>
      <c r="AC265" s="32"/>
      <c r="AD265" s="32"/>
      <c r="AE265" s="32"/>
    </row>
    <row r="266" spans="1:31" ht="15" customHeight="1" x14ac:dyDescent="0.2">
      <c r="A266" s="38">
        <f t="shared" si="9"/>
        <v>0</v>
      </c>
      <c r="B266">
        <v>260</v>
      </c>
      <c r="C266" s="103"/>
      <c r="D266" s="104"/>
      <c r="E266" s="105"/>
      <c r="F266" s="106"/>
      <c r="G266" s="107"/>
      <c r="H266" s="108"/>
      <c r="I266" s="108"/>
      <c r="J266" s="109"/>
      <c r="K266" s="109"/>
      <c r="L266" s="110"/>
      <c r="M266" s="110"/>
      <c r="N266" s="111"/>
      <c r="O266" s="111"/>
      <c r="P266" s="111"/>
      <c r="Q266" s="111"/>
      <c r="R266" s="111"/>
      <c r="S266" s="47" t="str">
        <f>IF(E266="","",VLOOKUP($E266,PODACI!$A:$C,3,0))</f>
        <v/>
      </c>
      <c r="T266" s="47" t="str">
        <f>IF(E266="","",VLOOKUP($E266,PODACI!$A:$D,4,0))</f>
        <v/>
      </c>
      <c r="U266" s="76" t="str">
        <f>IF(J266="","",VLOOKUP(J266,PODACI!$I:$J,2,0))</f>
        <v/>
      </c>
      <c r="V266" s="76" t="str">
        <f>IF(K266="","",VLOOKUP(K266,PODACI!$I:$J,2,0))</f>
        <v/>
      </c>
      <c r="W266" s="76" t="str">
        <f>IF(L266="","",VLOOKUP(L266,PODACI!$I:$J,2,0))</f>
        <v/>
      </c>
      <c r="X266" s="76" t="str">
        <f>IF(M266="","",VLOOKUP(M266,PODACI!$I:$J,2,0))</f>
        <v/>
      </c>
      <c r="Y266" s="38" t="str">
        <f t="shared" si="8"/>
        <v xml:space="preserve">    </v>
      </c>
      <c r="Z266" s="47" t="e">
        <f>IF(I266="DA",1,IF(I266="NE",0,VLOOKUP(E266,PODACI!A:F,6,0)))</f>
        <v>#N/A</v>
      </c>
      <c r="AA266" s="32"/>
      <c r="AB266" s="32"/>
      <c r="AC266" s="32"/>
      <c r="AD266" s="32"/>
      <c r="AE266" s="32"/>
    </row>
    <row r="267" spans="1:31" ht="15" customHeight="1" x14ac:dyDescent="0.2">
      <c r="A267" s="38">
        <f t="shared" si="9"/>
        <v>0</v>
      </c>
      <c r="B267">
        <v>261</v>
      </c>
      <c r="C267" s="103"/>
      <c r="D267" s="104"/>
      <c r="E267" s="105"/>
      <c r="F267" s="106"/>
      <c r="G267" s="107"/>
      <c r="H267" s="108"/>
      <c r="I267" s="108"/>
      <c r="J267" s="109"/>
      <c r="K267" s="109"/>
      <c r="L267" s="110"/>
      <c r="M267" s="110"/>
      <c r="N267" s="111"/>
      <c r="O267" s="111"/>
      <c r="P267" s="111"/>
      <c r="Q267" s="111"/>
      <c r="R267" s="111"/>
      <c r="S267" s="47" t="str">
        <f>IF(E267="","",VLOOKUP($E267,PODACI!$A:$C,3,0))</f>
        <v/>
      </c>
      <c r="T267" s="47" t="str">
        <f>IF(E267="","",VLOOKUP($E267,PODACI!$A:$D,4,0))</f>
        <v/>
      </c>
      <c r="U267" s="76" t="str">
        <f>IF(J267="","",VLOOKUP(J267,PODACI!$I:$J,2,0))</f>
        <v/>
      </c>
      <c r="V267" s="76" t="str">
        <f>IF(K267="","",VLOOKUP(K267,PODACI!$I:$J,2,0))</f>
        <v/>
      </c>
      <c r="W267" s="76" t="str">
        <f>IF(L267="","",VLOOKUP(L267,PODACI!$I:$J,2,0))</f>
        <v/>
      </c>
      <c r="X267" s="76" t="str">
        <f>IF(M267="","",VLOOKUP(M267,PODACI!$I:$J,2,0))</f>
        <v/>
      </c>
      <c r="Y267" s="38" t="str">
        <f t="shared" si="8"/>
        <v xml:space="preserve">    </v>
      </c>
      <c r="Z267" s="47" t="e">
        <f>IF(I267="DA",1,IF(I267="NE",0,VLOOKUP(E267,PODACI!A:F,6,0)))</f>
        <v>#N/A</v>
      </c>
      <c r="AA267" s="32"/>
      <c r="AB267" s="32"/>
      <c r="AC267" s="32"/>
      <c r="AD267" s="32"/>
      <c r="AE267" s="32"/>
    </row>
    <row r="268" spans="1:31" ht="15" customHeight="1" x14ac:dyDescent="0.2">
      <c r="A268" s="38">
        <f t="shared" si="9"/>
        <v>0</v>
      </c>
      <c r="B268">
        <v>262</v>
      </c>
      <c r="C268" s="103"/>
      <c r="D268" s="104"/>
      <c r="E268" s="105"/>
      <c r="F268" s="106"/>
      <c r="G268" s="107"/>
      <c r="H268" s="108"/>
      <c r="I268" s="108"/>
      <c r="J268" s="109"/>
      <c r="K268" s="109"/>
      <c r="L268" s="110"/>
      <c r="M268" s="110"/>
      <c r="N268" s="111"/>
      <c r="O268" s="111"/>
      <c r="P268" s="111"/>
      <c r="Q268" s="111"/>
      <c r="R268" s="111"/>
      <c r="S268" s="47" t="str">
        <f>IF(E268="","",VLOOKUP($E268,PODACI!$A:$C,3,0))</f>
        <v/>
      </c>
      <c r="T268" s="47" t="str">
        <f>IF(E268="","",VLOOKUP($E268,PODACI!$A:$D,4,0))</f>
        <v/>
      </c>
      <c r="U268" s="76" t="str">
        <f>IF(J268="","",VLOOKUP(J268,PODACI!$I:$J,2,0))</f>
        <v/>
      </c>
      <c r="V268" s="76" t="str">
        <f>IF(K268="","",VLOOKUP(K268,PODACI!$I:$J,2,0))</f>
        <v/>
      </c>
      <c r="W268" s="76" t="str">
        <f>IF(L268="","",VLOOKUP(L268,PODACI!$I:$J,2,0))</f>
        <v/>
      </c>
      <c r="X268" s="76" t="str">
        <f>IF(M268="","",VLOOKUP(M268,PODACI!$I:$J,2,0))</f>
        <v/>
      </c>
      <c r="Y268" s="38" t="str">
        <f t="shared" si="8"/>
        <v xml:space="preserve">    </v>
      </c>
      <c r="Z268" s="47" t="e">
        <f>IF(I268="DA",1,IF(I268="NE",0,VLOOKUP(E268,PODACI!A:F,6,0)))</f>
        <v>#N/A</v>
      </c>
      <c r="AA268" s="32"/>
      <c r="AB268" s="32"/>
      <c r="AC268" s="32"/>
      <c r="AD268" s="32"/>
      <c r="AE268" s="32"/>
    </row>
    <row r="269" spans="1:31" ht="15" customHeight="1" x14ac:dyDescent="0.2">
      <c r="A269" s="38">
        <f t="shared" si="9"/>
        <v>0</v>
      </c>
      <c r="B269">
        <v>263</v>
      </c>
      <c r="C269" s="103"/>
      <c r="D269" s="104"/>
      <c r="E269" s="105"/>
      <c r="F269" s="106"/>
      <c r="G269" s="107"/>
      <c r="H269" s="108"/>
      <c r="I269" s="108"/>
      <c r="J269" s="109"/>
      <c r="K269" s="109"/>
      <c r="L269" s="110"/>
      <c r="M269" s="110"/>
      <c r="N269" s="111"/>
      <c r="O269" s="111"/>
      <c r="P269" s="111"/>
      <c r="Q269" s="111"/>
      <c r="R269" s="111"/>
      <c r="S269" s="47" t="str">
        <f>IF(E269="","",VLOOKUP($E269,PODACI!$A:$C,3,0))</f>
        <v/>
      </c>
      <c r="T269" s="47" t="str">
        <f>IF(E269="","",VLOOKUP($E269,PODACI!$A:$D,4,0))</f>
        <v/>
      </c>
      <c r="U269" s="76" t="str">
        <f>IF(J269="","",VLOOKUP(J269,PODACI!$I:$J,2,0))</f>
        <v/>
      </c>
      <c r="V269" s="76" t="str">
        <f>IF(K269="","",VLOOKUP(K269,PODACI!$I:$J,2,0))</f>
        <v/>
      </c>
      <c r="W269" s="76" t="str">
        <f>IF(L269="","",VLOOKUP(L269,PODACI!$I:$J,2,0))</f>
        <v/>
      </c>
      <c r="X269" s="76" t="str">
        <f>IF(M269="","",VLOOKUP(M269,PODACI!$I:$J,2,0))</f>
        <v/>
      </c>
      <c r="Y269" s="38" t="str">
        <f t="shared" si="8"/>
        <v xml:space="preserve">    </v>
      </c>
      <c r="Z269" s="47" t="e">
        <f>IF(I269="DA",1,IF(I269="NE",0,VLOOKUP(E269,PODACI!A:F,6,0)))</f>
        <v>#N/A</v>
      </c>
      <c r="AA269" s="32"/>
      <c r="AB269" s="32"/>
      <c r="AC269" s="32"/>
      <c r="AD269" s="32"/>
      <c r="AE269" s="32"/>
    </row>
    <row r="270" spans="1:31" ht="15" customHeight="1" x14ac:dyDescent="0.2">
      <c r="A270" s="38">
        <f t="shared" si="9"/>
        <v>0</v>
      </c>
      <c r="B270">
        <v>264</v>
      </c>
      <c r="C270" s="103"/>
      <c r="D270" s="104"/>
      <c r="E270" s="105"/>
      <c r="F270" s="106"/>
      <c r="G270" s="107"/>
      <c r="H270" s="108"/>
      <c r="I270" s="108"/>
      <c r="J270" s="109"/>
      <c r="K270" s="109"/>
      <c r="L270" s="110"/>
      <c r="M270" s="110"/>
      <c r="N270" s="111"/>
      <c r="O270" s="111"/>
      <c r="P270" s="111"/>
      <c r="Q270" s="111"/>
      <c r="R270" s="111"/>
      <c r="S270" s="47" t="str">
        <f>IF(E270="","",VLOOKUP($E270,PODACI!$A:$C,3,0))</f>
        <v/>
      </c>
      <c r="T270" s="47" t="str">
        <f>IF(E270="","",VLOOKUP($E270,PODACI!$A:$D,4,0))</f>
        <v/>
      </c>
      <c r="U270" s="76" t="str">
        <f>IF(J270="","",VLOOKUP(J270,PODACI!$I:$J,2,0))</f>
        <v/>
      </c>
      <c r="V270" s="76" t="str">
        <f>IF(K270="","",VLOOKUP(K270,PODACI!$I:$J,2,0))</f>
        <v/>
      </c>
      <c r="W270" s="76" t="str">
        <f>IF(L270="","",VLOOKUP(L270,PODACI!$I:$J,2,0))</f>
        <v/>
      </c>
      <c r="X270" s="76" t="str">
        <f>IF(M270="","",VLOOKUP(M270,PODACI!$I:$J,2,0))</f>
        <v/>
      </c>
      <c r="Y270" s="38" t="str">
        <f t="shared" si="8"/>
        <v xml:space="preserve">    </v>
      </c>
      <c r="Z270" s="47" t="e">
        <f>IF(I270="DA",1,IF(I270="NE",0,VLOOKUP(E270,PODACI!A:F,6,0)))</f>
        <v>#N/A</v>
      </c>
      <c r="AA270" s="32"/>
      <c r="AB270" s="32"/>
      <c r="AC270" s="32"/>
      <c r="AD270" s="32"/>
      <c r="AE270" s="32"/>
    </row>
    <row r="271" spans="1:31" ht="15" customHeight="1" x14ac:dyDescent="0.2">
      <c r="A271" s="38">
        <f t="shared" si="9"/>
        <v>0</v>
      </c>
      <c r="B271">
        <v>265</v>
      </c>
      <c r="C271" s="103"/>
      <c r="D271" s="104"/>
      <c r="E271" s="105"/>
      <c r="F271" s="106"/>
      <c r="G271" s="107"/>
      <c r="H271" s="108"/>
      <c r="I271" s="108"/>
      <c r="J271" s="109"/>
      <c r="K271" s="109"/>
      <c r="L271" s="110"/>
      <c r="M271" s="110"/>
      <c r="N271" s="111"/>
      <c r="O271" s="111"/>
      <c r="P271" s="111"/>
      <c r="Q271" s="111"/>
      <c r="R271" s="111"/>
      <c r="S271" s="47" t="str">
        <f>IF(E271="","",VLOOKUP($E271,PODACI!$A:$C,3,0))</f>
        <v/>
      </c>
      <c r="T271" s="47" t="str">
        <f>IF(E271="","",VLOOKUP($E271,PODACI!$A:$D,4,0))</f>
        <v/>
      </c>
      <c r="U271" s="76" t="str">
        <f>IF(J271="","",VLOOKUP(J271,PODACI!$I:$J,2,0))</f>
        <v/>
      </c>
      <c r="V271" s="76" t="str">
        <f>IF(K271="","",VLOOKUP(K271,PODACI!$I:$J,2,0))</f>
        <v/>
      </c>
      <c r="W271" s="76" t="str">
        <f>IF(L271="","",VLOOKUP(L271,PODACI!$I:$J,2,0))</f>
        <v/>
      </c>
      <c r="X271" s="76" t="str">
        <f>IF(M271="","",VLOOKUP(M271,PODACI!$I:$J,2,0))</f>
        <v/>
      </c>
      <c r="Y271" s="38" t="str">
        <f t="shared" si="8"/>
        <v xml:space="preserve">    </v>
      </c>
      <c r="Z271" s="47" t="e">
        <f>IF(I271="DA",1,IF(I271="NE",0,VLOOKUP(E271,PODACI!A:F,6,0)))</f>
        <v>#N/A</v>
      </c>
      <c r="AA271" s="32"/>
      <c r="AB271" s="32"/>
      <c r="AC271" s="32"/>
      <c r="AD271" s="32"/>
      <c r="AE271" s="32"/>
    </row>
    <row r="272" spans="1:31" ht="15" customHeight="1" x14ac:dyDescent="0.2">
      <c r="A272" s="38">
        <f t="shared" si="9"/>
        <v>0</v>
      </c>
      <c r="B272">
        <v>266</v>
      </c>
      <c r="C272" s="103"/>
      <c r="D272" s="104"/>
      <c r="E272" s="105"/>
      <c r="F272" s="106"/>
      <c r="G272" s="107"/>
      <c r="H272" s="108"/>
      <c r="I272" s="108"/>
      <c r="J272" s="109"/>
      <c r="K272" s="109"/>
      <c r="L272" s="110"/>
      <c r="M272" s="110"/>
      <c r="N272" s="111"/>
      <c r="O272" s="111"/>
      <c r="P272" s="111"/>
      <c r="Q272" s="111"/>
      <c r="R272" s="111"/>
      <c r="S272" s="47" t="str">
        <f>IF(E272="","",VLOOKUP($E272,PODACI!$A:$C,3,0))</f>
        <v/>
      </c>
      <c r="T272" s="47" t="str">
        <f>IF(E272="","",VLOOKUP($E272,PODACI!$A:$D,4,0))</f>
        <v/>
      </c>
      <c r="U272" s="76" t="str">
        <f>IF(J272="","",VLOOKUP(J272,PODACI!$I:$J,2,0))</f>
        <v/>
      </c>
      <c r="V272" s="76" t="str">
        <f>IF(K272="","",VLOOKUP(K272,PODACI!$I:$J,2,0))</f>
        <v/>
      </c>
      <c r="W272" s="76" t="str">
        <f>IF(L272="","",VLOOKUP(L272,PODACI!$I:$J,2,0))</f>
        <v/>
      </c>
      <c r="X272" s="76" t="str">
        <f>IF(M272="","",VLOOKUP(M272,PODACI!$I:$J,2,0))</f>
        <v/>
      </c>
      <c r="Y272" s="38" t="str">
        <f t="shared" si="8"/>
        <v xml:space="preserve">    </v>
      </c>
      <c r="Z272" s="47" t="e">
        <f>IF(I272="DA",1,IF(I272="NE",0,VLOOKUP(E272,PODACI!A:F,6,0)))</f>
        <v>#N/A</v>
      </c>
      <c r="AA272" s="32"/>
      <c r="AB272" s="32"/>
      <c r="AC272" s="32"/>
      <c r="AD272" s="32"/>
      <c r="AE272" s="32"/>
    </row>
    <row r="273" spans="1:31" ht="15" customHeight="1" x14ac:dyDescent="0.2">
      <c r="A273" s="38">
        <f t="shared" si="9"/>
        <v>0</v>
      </c>
      <c r="B273">
        <v>267</v>
      </c>
      <c r="C273" s="103"/>
      <c r="D273" s="104"/>
      <c r="E273" s="105"/>
      <c r="F273" s="106"/>
      <c r="G273" s="107"/>
      <c r="H273" s="108"/>
      <c r="I273" s="108"/>
      <c r="J273" s="109"/>
      <c r="K273" s="109"/>
      <c r="L273" s="110"/>
      <c r="M273" s="110"/>
      <c r="N273" s="111"/>
      <c r="O273" s="111"/>
      <c r="P273" s="111"/>
      <c r="Q273" s="111"/>
      <c r="R273" s="111"/>
      <c r="S273" s="47" t="str">
        <f>IF(E273="","",VLOOKUP($E273,PODACI!$A:$C,3,0))</f>
        <v/>
      </c>
      <c r="T273" s="47" t="str">
        <f>IF(E273="","",VLOOKUP($E273,PODACI!$A:$D,4,0))</f>
        <v/>
      </c>
      <c r="U273" s="76" t="str">
        <f>IF(J273="","",VLOOKUP(J273,PODACI!$I:$J,2,0))</f>
        <v/>
      </c>
      <c r="V273" s="76" t="str">
        <f>IF(K273="","",VLOOKUP(K273,PODACI!$I:$J,2,0))</f>
        <v/>
      </c>
      <c r="W273" s="76" t="str">
        <f>IF(L273="","",VLOOKUP(L273,PODACI!$I:$J,2,0))</f>
        <v/>
      </c>
      <c r="X273" s="76" t="str">
        <f>IF(M273="","",VLOOKUP(M273,PODACI!$I:$J,2,0))</f>
        <v/>
      </c>
      <c r="Y273" s="38" t="str">
        <f t="shared" si="8"/>
        <v xml:space="preserve">    </v>
      </c>
      <c r="Z273" s="47" t="e">
        <f>IF(I273="DA",1,IF(I273="NE",0,VLOOKUP(E273,PODACI!A:F,6,0)))</f>
        <v>#N/A</v>
      </c>
      <c r="AA273" s="32"/>
      <c r="AB273" s="32"/>
      <c r="AC273" s="32"/>
      <c r="AD273" s="32"/>
      <c r="AE273" s="32"/>
    </row>
    <row r="274" spans="1:31" ht="15" customHeight="1" x14ac:dyDescent="0.2">
      <c r="A274" s="38">
        <f t="shared" si="9"/>
        <v>0</v>
      </c>
      <c r="B274">
        <v>268</v>
      </c>
      <c r="C274" s="103"/>
      <c r="D274" s="104"/>
      <c r="E274" s="105"/>
      <c r="F274" s="106"/>
      <c r="G274" s="107"/>
      <c r="H274" s="108"/>
      <c r="I274" s="108"/>
      <c r="J274" s="109"/>
      <c r="K274" s="109"/>
      <c r="L274" s="110"/>
      <c r="M274" s="110"/>
      <c r="N274" s="111"/>
      <c r="O274" s="111"/>
      <c r="P274" s="111"/>
      <c r="Q274" s="111"/>
      <c r="R274" s="111"/>
      <c r="S274" s="47" t="str">
        <f>IF(E274="","",VLOOKUP($E274,PODACI!$A:$C,3,0))</f>
        <v/>
      </c>
      <c r="T274" s="47" t="str">
        <f>IF(E274="","",VLOOKUP($E274,PODACI!$A:$D,4,0))</f>
        <v/>
      </c>
      <c r="U274" s="76" t="str">
        <f>IF(J274="","",VLOOKUP(J274,PODACI!$I:$J,2,0))</f>
        <v/>
      </c>
      <c r="V274" s="76" t="str">
        <f>IF(K274="","",VLOOKUP(K274,PODACI!$I:$J,2,0))</f>
        <v/>
      </c>
      <c r="W274" s="76" t="str">
        <f>IF(L274="","",VLOOKUP(L274,PODACI!$I:$J,2,0))</f>
        <v/>
      </c>
      <c r="X274" s="76" t="str">
        <f>IF(M274="","",VLOOKUP(M274,PODACI!$I:$J,2,0))</f>
        <v/>
      </c>
      <c r="Y274" s="38" t="str">
        <f t="shared" si="8"/>
        <v xml:space="preserve">    </v>
      </c>
      <c r="Z274" s="47" t="e">
        <f>IF(I274="DA",1,IF(I274="NE",0,VLOOKUP(E274,PODACI!A:F,6,0)))</f>
        <v>#N/A</v>
      </c>
      <c r="AA274" s="32"/>
      <c r="AB274" s="32"/>
      <c r="AC274" s="32"/>
      <c r="AD274" s="32"/>
      <c r="AE274" s="32"/>
    </row>
    <row r="275" spans="1:31" ht="15" customHeight="1" x14ac:dyDescent="0.2">
      <c r="A275" s="38">
        <f t="shared" si="9"/>
        <v>0</v>
      </c>
      <c r="B275">
        <v>269</v>
      </c>
      <c r="C275" s="103"/>
      <c r="D275" s="104"/>
      <c r="E275" s="105"/>
      <c r="F275" s="106"/>
      <c r="G275" s="107"/>
      <c r="H275" s="108"/>
      <c r="I275" s="108"/>
      <c r="J275" s="109"/>
      <c r="K275" s="109"/>
      <c r="L275" s="110"/>
      <c r="M275" s="110"/>
      <c r="N275" s="111"/>
      <c r="O275" s="111"/>
      <c r="P275" s="111"/>
      <c r="Q275" s="111"/>
      <c r="R275" s="111"/>
      <c r="S275" s="47" t="str">
        <f>IF(E275="","",VLOOKUP($E275,PODACI!$A:$C,3,0))</f>
        <v/>
      </c>
      <c r="T275" s="47" t="str">
        <f>IF(E275="","",VLOOKUP($E275,PODACI!$A:$D,4,0))</f>
        <v/>
      </c>
      <c r="U275" s="76" t="str">
        <f>IF(J275="","",VLOOKUP(J275,PODACI!$I:$J,2,0))</f>
        <v/>
      </c>
      <c r="V275" s="76" t="str">
        <f>IF(K275="","",VLOOKUP(K275,PODACI!$I:$J,2,0))</f>
        <v/>
      </c>
      <c r="W275" s="76" t="str">
        <f>IF(L275="","",VLOOKUP(L275,PODACI!$I:$J,2,0))</f>
        <v/>
      </c>
      <c r="X275" s="76" t="str">
        <f>IF(M275="","",VLOOKUP(M275,PODACI!$I:$J,2,0))</f>
        <v/>
      </c>
      <c r="Y275" s="38" t="str">
        <f t="shared" si="8"/>
        <v xml:space="preserve">    </v>
      </c>
      <c r="Z275" s="47" t="e">
        <f>IF(I275="DA",1,IF(I275="NE",0,VLOOKUP(E275,PODACI!A:F,6,0)))</f>
        <v>#N/A</v>
      </c>
      <c r="AA275" s="32"/>
      <c r="AB275" s="32"/>
      <c r="AC275" s="32"/>
      <c r="AD275" s="32"/>
      <c r="AE275" s="32"/>
    </row>
    <row r="276" spans="1:31" ht="15" customHeight="1" x14ac:dyDescent="0.2">
      <c r="A276" s="38">
        <f t="shared" si="9"/>
        <v>0</v>
      </c>
      <c r="B276">
        <v>270</v>
      </c>
      <c r="C276" s="103"/>
      <c r="D276" s="104"/>
      <c r="E276" s="105"/>
      <c r="F276" s="106"/>
      <c r="G276" s="107"/>
      <c r="H276" s="108"/>
      <c r="I276" s="108"/>
      <c r="J276" s="109"/>
      <c r="K276" s="109"/>
      <c r="L276" s="110"/>
      <c r="M276" s="110"/>
      <c r="N276" s="111"/>
      <c r="O276" s="111"/>
      <c r="P276" s="111"/>
      <c r="Q276" s="111"/>
      <c r="R276" s="111"/>
      <c r="S276" s="47" t="str">
        <f>IF(E276="","",VLOOKUP($E276,PODACI!$A:$C,3,0))</f>
        <v/>
      </c>
      <c r="T276" s="47" t="str">
        <f>IF(E276="","",VLOOKUP($E276,PODACI!$A:$D,4,0))</f>
        <v/>
      </c>
      <c r="U276" s="76" t="str">
        <f>IF(J276="","",VLOOKUP(J276,PODACI!$I:$J,2,0))</f>
        <v/>
      </c>
      <c r="V276" s="76" t="str">
        <f>IF(K276="","",VLOOKUP(K276,PODACI!$I:$J,2,0))</f>
        <v/>
      </c>
      <c r="W276" s="76" t="str">
        <f>IF(L276="","",VLOOKUP(L276,PODACI!$I:$J,2,0))</f>
        <v/>
      </c>
      <c r="X276" s="76" t="str">
        <f>IF(M276="","",VLOOKUP(M276,PODACI!$I:$J,2,0))</f>
        <v/>
      </c>
      <c r="Y276" s="38" t="str">
        <f t="shared" si="8"/>
        <v xml:space="preserve">    </v>
      </c>
      <c r="Z276" s="47" t="e">
        <f>IF(I276="DA",1,IF(I276="NE",0,VLOOKUP(E276,PODACI!A:F,6,0)))</f>
        <v>#N/A</v>
      </c>
      <c r="AA276" s="32"/>
      <c r="AB276" s="32"/>
      <c r="AC276" s="32"/>
      <c r="AD276" s="32"/>
      <c r="AE276" s="32"/>
    </row>
    <row r="277" spans="1:31" ht="15" customHeight="1" x14ac:dyDescent="0.2">
      <c r="A277" s="38">
        <f t="shared" si="9"/>
        <v>0</v>
      </c>
      <c r="B277">
        <v>271</v>
      </c>
      <c r="C277" s="103"/>
      <c r="D277" s="104"/>
      <c r="E277" s="105"/>
      <c r="F277" s="106"/>
      <c r="G277" s="107"/>
      <c r="H277" s="108"/>
      <c r="I277" s="108"/>
      <c r="J277" s="109"/>
      <c r="K277" s="109"/>
      <c r="L277" s="110"/>
      <c r="M277" s="110"/>
      <c r="N277" s="111"/>
      <c r="O277" s="111"/>
      <c r="P277" s="111"/>
      <c r="Q277" s="111"/>
      <c r="R277" s="111"/>
      <c r="S277" s="47" t="str">
        <f>IF(E277="","",VLOOKUP($E277,PODACI!$A:$C,3,0))</f>
        <v/>
      </c>
      <c r="T277" s="47" t="str">
        <f>IF(E277="","",VLOOKUP($E277,PODACI!$A:$D,4,0))</f>
        <v/>
      </c>
      <c r="U277" s="76" t="str">
        <f>IF(J277="","",VLOOKUP(J277,PODACI!$I:$J,2,0))</f>
        <v/>
      </c>
      <c r="V277" s="76" t="str">
        <f>IF(K277="","",VLOOKUP(K277,PODACI!$I:$J,2,0))</f>
        <v/>
      </c>
      <c r="W277" s="76" t="str">
        <f>IF(L277="","",VLOOKUP(L277,PODACI!$I:$J,2,0))</f>
        <v/>
      </c>
      <c r="X277" s="76" t="str">
        <f>IF(M277="","",VLOOKUP(M277,PODACI!$I:$J,2,0))</f>
        <v/>
      </c>
      <c r="Y277" s="38" t="str">
        <f t="shared" si="8"/>
        <v xml:space="preserve">    </v>
      </c>
      <c r="Z277" s="47" t="e">
        <f>IF(I277="DA",1,IF(I277="NE",0,VLOOKUP(E277,PODACI!A:F,6,0)))</f>
        <v>#N/A</v>
      </c>
      <c r="AA277" s="32"/>
      <c r="AB277" s="32"/>
      <c r="AC277" s="32"/>
      <c r="AD277" s="32"/>
      <c r="AE277" s="32"/>
    </row>
    <row r="278" spans="1:31" ht="15" customHeight="1" x14ac:dyDescent="0.2">
      <c r="A278" s="38">
        <f t="shared" si="9"/>
        <v>0</v>
      </c>
      <c r="B278">
        <v>272</v>
      </c>
      <c r="C278" s="103"/>
      <c r="D278" s="104"/>
      <c r="E278" s="105"/>
      <c r="F278" s="106"/>
      <c r="G278" s="107"/>
      <c r="H278" s="108"/>
      <c r="I278" s="108"/>
      <c r="J278" s="109"/>
      <c r="K278" s="109"/>
      <c r="L278" s="110"/>
      <c r="M278" s="110"/>
      <c r="N278" s="111"/>
      <c r="O278" s="111"/>
      <c r="P278" s="111"/>
      <c r="Q278" s="111"/>
      <c r="R278" s="111"/>
      <c r="S278" s="47" t="str">
        <f>IF(E278="","",VLOOKUP($E278,PODACI!$A:$C,3,0))</f>
        <v/>
      </c>
      <c r="T278" s="47" t="str">
        <f>IF(E278="","",VLOOKUP($E278,PODACI!$A:$D,4,0))</f>
        <v/>
      </c>
      <c r="U278" s="76" t="str">
        <f>IF(J278="","",VLOOKUP(J278,PODACI!$I:$J,2,0))</f>
        <v/>
      </c>
      <c r="V278" s="76" t="str">
        <f>IF(K278="","",VLOOKUP(K278,PODACI!$I:$J,2,0))</f>
        <v/>
      </c>
      <c r="W278" s="76" t="str">
        <f>IF(L278="","",VLOOKUP(L278,PODACI!$I:$J,2,0))</f>
        <v/>
      </c>
      <c r="X278" s="76" t="str">
        <f>IF(M278="","",VLOOKUP(M278,PODACI!$I:$J,2,0))</f>
        <v/>
      </c>
      <c r="Y278" s="38" t="str">
        <f t="shared" si="8"/>
        <v xml:space="preserve">    </v>
      </c>
      <c r="Z278" s="47" t="e">
        <f>IF(I278="DA",1,IF(I278="NE",0,VLOOKUP(E278,PODACI!A:F,6,0)))</f>
        <v>#N/A</v>
      </c>
      <c r="AA278" s="32"/>
      <c r="AB278" s="32"/>
      <c r="AC278" s="32"/>
      <c r="AD278" s="32"/>
      <c r="AE278" s="32"/>
    </row>
    <row r="279" spans="1:31" ht="15" customHeight="1" x14ac:dyDescent="0.2">
      <c r="A279" s="38">
        <f t="shared" si="9"/>
        <v>0</v>
      </c>
      <c r="B279">
        <v>273</v>
      </c>
      <c r="C279" s="103"/>
      <c r="D279" s="104"/>
      <c r="E279" s="105"/>
      <c r="F279" s="106"/>
      <c r="G279" s="107"/>
      <c r="H279" s="108"/>
      <c r="I279" s="108"/>
      <c r="J279" s="109"/>
      <c r="K279" s="109"/>
      <c r="L279" s="110"/>
      <c r="M279" s="110"/>
      <c r="N279" s="111"/>
      <c r="O279" s="111"/>
      <c r="P279" s="111"/>
      <c r="Q279" s="111"/>
      <c r="R279" s="111"/>
      <c r="S279" s="47" t="str">
        <f>IF(E279="","",VLOOKUP($E279,PODACI!$A:$C,3,0))</f>
        <v/>
      </c>
      <c r="T279" s="47" t="str">
        <f>IF(E279="","",VLOOKUP($E279,PODACI!$A:$D,4,0))</f>
        <v/>
      </c>
      <c r="U279" s="76" t="str">
        <f>IF(J279="","",VLOOKUP(J279,PODACI!$I:$J,2,0))</f>
        <v/>
      </c>
      <c r="V279" s="76" t="str">
        <f>IF(K279="","",VLOOKUP(K279,PODACI!$I:$J,2,0))</f>
        <v/>
      </c>
      <c r="W279" s="76" t="str">
        <f>IF(L279="","",VLOOKUP(L279,PODACI!$I:$J,2,0))</f>
        <v/>
      </c>
      <c r="X279" s="76" t="str">
        <f>IF(M279="","",VLOOKUP(M279,PODACI!$I:$J,2,0))</f>
        <v/>
      </c>
      <c r="Y279" s="38" t="str">
        <f t="shared" si="8"/>
        <v xml:space="preserve">    </v>
      </c>
      <c r="Z279" s="47" t="e">
        <f>IF(I279="DA",1,IF(I279="NE",0,VLOOKUP(E279,PODACI!A:F,6,0)))</f>
        <v>#N/A</v>
      </c>
      <c r="AA279" s="32"/>
      <c r="AB279" s="32"/>
      <c r="AC279" s="32"/>
      <c r="AD279" s="32"/>
      <c r="AE279" s="32"/>
    </row>
    <row r="280" spans="1:31" ht="15" customHeight="1" x14ac:dyDescent="0.2">
      <c r="A280" s="38">
        <f t="shared" si="9"/>
        <v>0</v>
      </c>
      <c r="B280">
        <v>274</v>
      </c>
      <c r="C280" s="103"/>
      <c r="D280" s="104"/>
      <c r="E280" s="105"/>
      <c r="F280" s="106"/>
      <c r="G280" s="107"/>
      <c r="H280" s="108"/>
      <c r="I280" s="108"/>
      <c r="J280" s="109"/>
      <c r="K280" s="109"/>
      <c r="L280" s="110"/>
      <c r="M280" s="110"/>
      <c r="N280" s="111"/>
      <c r="O280" s="111"/>
      <c r="P280" s="111"/>
      <c r="Q280" s="111"/>
      <c r="R280" s="111"/>
      <c r="S280" s="47" t="str">
        <f>IF(E280="","",VLOOKUP($E280,PODACI!$A:$C,3,0))</f>
        <v/>
      </c>
      <c r="T280" s="47" t="str">
        <f>IF(E280="","",VLOOKUP($E280,PODACI!$A:$D,4,0))</f>
        <v/>
      </c>
      <c r="U280" s="76" t="str">
        <f>IF(J280="","",VLOOKUP(J280,PODACI!$I:$J,2,0))</f>
        <v/>
      </c>
      <c r="V280" s="76" t="str">
        <f>IF(K280="","",VLOOKUP(K280,PODACI!$I:$J,2,0))</f>
        <v/>
      </c>
      <c r="W280" s="76" t="str">
        <f>IF(L280="","",VLOOKUP(L280,PODACI!$I:$J,2,0))</f>
        <v/>
      </c>
      <c r="X280" s="76" t="str">
        <f>IF(M280="","",VLOOKUP(M280,PODACI!$I:$J,2,0))</f>
        <v/>
      </c>
      <c r="Y280" s="38" t="str">
        <f t="shared" si="8"/>
        <v xml:space="preserve">    </v>
      </c>
      <c r="Z280" s="47" t="e">
        <f>IF(I280="DA",1,IF(I280="NE",0,VLOOKUP(E280,PODACI!A:F,6,0)))</f>
        <v>#N/A</v>
      </c>
      <c r="AA280" s="32"/>
      <c r="AB280" s="32"/>
      <c r="AC280" s="32"/>
      <c r="AD280" s="32"/>
      <c r="AE280" s="32"/>
    </row>
    <row r="281" spans="1:31" ht="15" customHeight="1" x14ac:dyDescent="0.2">
      <c r="A281" s="38">
        <f t="shared" si="9"/>
        <v>0</v>
      </c>
      <c r="B281">
        <v>275</v>
      </c>
      <c r="C281" s="103"/>
      <c r="D281" s="104"/>
      <c r="E281" s="105"/>
      <c r="F281" s="106"/>
      <c r="G281" s="107"/>
      <c r="H281" s="108"/>
      <c r="I281" s="108"/>
      <c r="J281" s="109"/>
      <c r="K281" s="109"/>
      <c r="L281" s="110"/>
      <c r="M281" s="110"/>
      <c r="N281" s="111"/>
      <c r="O281" s="111"/>
      <c r="P281" s="111"/>
      <c r="Q281" s="111"/>
      <c r="R281" s="111"/>
      <c r="S281" s="47" t="str">
        <f>IF(E281="","",VLOOKUP($E281,PODACI!$A:$C,3,0))</f>
        <v/>
      </c>
      <c r="T281" s="47" t="str">
        <f>IF(E281="","",VLOOKUP($E281,PODACI!$A:$D,4,0))</f>
        <v/>
      </c>
      <c r="U281" s="76" t="str">
        <f>IF(J281="","",VLOOKUP(J281,PODACI!$I:$J,2,0))</f>
        <v/>
      </c>
      <c r="V281" s="76" t="str">
        <f>IF(K281="","",VLOOKUP(K281,PODACI!$I:$J,2,0))</f>
        <v/>
      </c>
      <c r="W281" s="76" t="str">
        <f>IF(L281="","",VLOOKUP(L281,PODACI!$I:$J,2,0))</f>
        <v/>
      </c>
      <c r="X281" s="76" t="str">
        <f>IF(M281="","",VLOOKUP(M281,PODACI!$I:$J,2,0))</f>
        <v/>
      </c>
      <c r="Y281" s="38" t="str">
        <f t="shared" si="8"/>
        <v xml:space="preserve">    </v>
      </c>
      <c r="Z281" s="47" t="e">
        <f>IF(I281="DA",1,IF(I281="NE",0,VLOOKUP(E281,PODACI!A:F,6,0)))</f>
        <v>#N/A</v>
      </c>
      <c r="AA281" s="32"/>
      <c r="AB281" s="32"/>
      <c r="AC281" s="32"/>
      <c r="AD281" s="32"/>
      <c r="AE281" s="32"/>
    </row>
    <row r="282" spans="1:31" ht="15" customHeight="1" x14ac:dyDescent="0.2">
      <c r="A282" s="38">
        <f t="shared" si="9"/>
        <v>0</v>
      </c>
      <c r="B282">
        <v>276</v>
      </c>
      <c r="C282" s="103"/>
      <c r="D282" s="104"/>
      <c r="E282" s="105"/>
      <c r="F282" s="106"/>
      <c r="G282" s="107"/>
      <c r="H282" s="108"/>
      <c r="I282" s="108"/>
      <c r="J282" s="109"/>
      <c r="K282" s="109"/>
      <c r="L282" s="110"/>
      <c r="M282" s="110"/>
      <c r="N282" s="111"/>
      <c r="O282" s="111"/>
      <c r="P282" s="111"/>
      <c r="Q282" s="111"/>
      <c r="R282" s="111"/>
      <c r="S282" s="47" t="str">
        <f>IF(E282="","",VLOOKUP($E282,PODACI!$A:$C,3,0))</f>
        <v/>
      </c>
      <c r="T282" s="47" t="str">
        <f>IF(E282="","",VLOOKUP($E282,PODACI!$A:$D,4,0))</f>
        <v/>
      </c>
      <c r="U282" s="76" t="str">
        <f>IF(J282="","",VLOOKUP(J282,PODACI!$I:$J,2,0))</f>
        <v/>
      </c>
      <c r="V282" s="76" t="str">
        <f>IF(K282="","",VLOOKUP(K282,PODACI!$I:$J,2,0))</f>
        <v/>
      </c>
      <c r="W282" s="76" t="str">
        <f>IF(L282="","",VLOOKUP(L282,PODACI!$I:$J,2,0))</f>
        <v/>
      </c>
      <c r="X282" s="76" t="str">
        <f>IF(M282="","",VLOOKUP(M282,PODACI!$I:$J,2,0))</f>
        <v/>
      </c>
      <c r="Y282" s="38" t="str">
        <f t="shared" si="8"/>
        <v xml:space="preserve">    </v>
      </c>
      <c r="Z282" s="47" t="e">
        <f>IF(I282="DA",1,IF(I282="NE",0,VLOOKUP(E282,PODACI!A:F,6,0)))</f>
        <v>#N/A</v>
      </c>
      <c r="AA282" s="32"/>
      <c r="AB282" s="32"/>
      <c r="AC282" s="32"/>
      <c r="AD282" s="32"/>
      <c r="AE282" s="32"/>
    </row>
    <row r="283" spans="1:31" ht="15" customHeight="1" x14ac:dyDescent="0.2">
      <c r="A283" s="38">
        <f t="shared" si="9"/>
        <v>0</v>
      </c>
      <c r="B283">
        <v>277</v>
      </c>
      <c r="C283" s="103"/>
      <c r="D283" s="104"/>
      <c r="E283" s="105"/>
      <c r="F283" s="106"/>
      <c r="G283" s="107"/>
      <c r="H283" s="108"/>
      <c r="I283" s="108"/>
      <c r="J283" s="109"/>
      <c r="K283" s="109"/>
      <c r="L283" s="110"/>
      <c r="M283" s="110"/>
      <c r="N283" s="111"/>
      <c r="O283" s="111"/>
      <c r="P283" s="111"/>
      <c r="Q283" s="111"/>
      <c r="R283" s="112"/>
      <c r="S283" s="47" t="str">
        <f>IF(E283="","",VLOOKUP($E283,PODACI!$A:$C,3,0))</f>
        <v/>
      </c>
      <c r="T283" s="47" t="str">
        <f>IF(E283="","",VLOOKUP($E283,PODACI!$A:$D,4,0))</f>
        <v/>
      </c>
      <c r="U283" s="76" t="str">
        <f>IF(J283="","",VLOOKUP(J283,PODACI!$I:$J,2,0))</f>
        <v/>
      </c>
      <c r="V283" s="76" t="str">
        <f>IF(K283="","",VLOOKUP(K283,PODACI!$I:$J,2,0))</f>
        <v/>
      </c>
      <c r="W283" s="76" t="str">
        <f>IF(L283="","",VLOOKUP(L283,PODACI!$I:$J,2,0))</f>
        <v/>
      </c>
      <c r="X283" s="76" t="str">
        <f>IF(M283="","",VLOOKUP(M283,PODACI!$I:$J,2,0))</f>
        <v/>
      </c>
      <c r="Y283" s="38" t="str">
        <f t="shared" si="8"/>
        <v xml:space="preserve">    </v>
      </c>
      <c r="Z283" s="47" t="e">
        <f>IF(I283="DA",1,IF(I283="NE",0,VLOOKUP(E283,PODACI!A:F,6,0)))</f>
        <v>#N/A</v>
      </c>
      <c r="AA283" s="32"/>
      <c r="AB283" s="32"/>
      <c r="AC283" s="32"/>
      <c r="AD283" s="32"/>
      <c r="AE283" s="32"/>
    </row>
    <row r="284" spans="1:31" ht="15" customHeight="1" x14ac:dyDescent="0.2">
      <c r="A284" s="38">
        <f t="shared" si="9"/>
        <v>0</v>
      </c>
      <c r="B284">
        <v>278</v>
      </c>
      <c r="C284" s="103"/>
      <c r="D284" s="104"/>
      <c r="E284" s="105"/>
      <c r="F284" s="106"/>
      <c r="G284" s="107"/>
      <c r="H284" s="108"/>
      <c r="I284" s="108"/>
      <c r="J284" s="109"/>
      <c r="K284" s="109"/>
      <c r="L284" s="110"/>
      <c r="M284" s="110"/>
      <c r="N284" s="111"/>
      <c r="O284" s="111"/>
      <c r="P284" s="111"/>
      <c r="Q284" s="111"/>
      <c r="R284" s="112"/>
      <c r="S284" s="47" t="str">
        <f>IF(E284="","",VLOOKUP($E284,PODACI!$A:$C,3,0))</f>
        <v/>
      </c>
      <c r="T284" s="47" t="str">
        <f>IF(E284="","",VLOOKUP($E284,PODACI!$A:$D,4,0))</f>
        <v/>
      </c>
      <c r="U284" s="76" t="str">
        <f>IF(J284="","",VLOOKUP(J284,PODACI!$I:$J,2,0))</f>
        <v/>
      </c>
      <c r="V284" s="76" t="str">
        <f>IF(K284="","",VLOOKUP(K284,PODACI!$I:$J,2,0))</f>
        <v/>
      </c>
      <c r="W284" s="76" t="str">
        <f>IF(L284="","",VLOOKUP(L284,PODACI!$I:$J,2,0))</f>
        <v/>
      </c>
      <c r="X284" s="76" t="str">
        <f>IF(M284="","",VLOOKUP(M284,PODACI!$I:$J,2,0))</f>
        <v/>
      </c>
      <c r="Y284" s="38" t="str">
        <f t="shared" si="8"/>
        <v xml:space="preserve">    </v>
      </c>
      <c r="Z284" s="47" t="e">
        <f>IF(I284="DA",1,IF(I284="NE",0,VLOOKUP(E284,PODACI!A:F,6,0)))</f>
        <v>#N/A</v>
      </c>
      <c r="AA284" s="32"/>
      <c r="AB284" s="32"/>
      <c r="AC284" s="32"/>
      <c r="AD284" s="32"/>
      <c r="AE284" s="32"/>
    </row>
    <row r="285" spans="1:31" ht="15" customHeight="1" x14ac:dyDescent="0.2">
      <c r="A285" s="38">
        <f t="shared" si="9"/>
        <v>0</v>
      </c>
      <c r="B285">
        <v>279</v>
      </c>
      <c r="C285" s="103"/>
      <c r="D285" s="104"/>
      <c r="E285" s="105"/>
      <c r="F285" s="106"/>
      <c r="G285" s="107"/>
      <c r="H285" s="108"/>
      <c r="I285" s="108"/>
      <c r="J285" s="109"/>
      <c r="K285" s="109"/>
      <c r="L285" s="110"/>
      <c r="M285" s="110"/>
      <c r="N285" s="111"/>
      <c r="O285" s="111"/>
      <c r="P285" s="111"/>
      <c r="Q285" s="111"/>
      <c r="R285" s="112"/>
      <c r="S285" s="47" t="str">
        <f>IF(E285="","",VLOOKUP($E285,PODACI!$A:$C,3,0))</f>
        <v/>
      </c>
      <c r="T285" s="47" t="str">
        <f>IF(E285="","",VLOOKUP($E285,PODACI!$A:$D,4,0))</f>
        <v/>
      </c>
      <c r="U285" s="76" t="str">
        <f>IF(J285="","",VLOOKUP(J285,PODACI!$I:$J,2,0))</f>
        <v/>
      </c>
      <c r="V285" s="76" t="str">
        <f>IF(K285="","",VLOOKUP(K285,PODACI!$I:$J,2,0))</f>
        <v/>
      </c>
      <c r="W285" s="76" t="str">
        <f>IF(L285="","",VLOOKUP(L285,PODACI!$I:$J,2,0))</f>
        <v/>
      </c>
      <c r="X285" s="76" t="str">
        <f>IF(M285="","",VLOOKUP(M285,PODACI!$I:$J,2,0))</f>
        <v/>
      </c>
      <c r="Y285" s="38" t="str">
        <f t="shared" si="8"/>
        <v xml:space="preserve">    </v>
      </c>
      <c r="Z285" s="47" t="e">
        <f>IF(I285="DA",1,IF(I285="NE",0,VLOOKUP(E285,PODACI!A:F,6,0)))</f>
        <v>#N/A</v>
      </c>
      <c r="AA285" s="32"/>
      <c r="AB285" s="32"/>
      <c r="AC285" s="32"/>
      <c r="AD285" s="32"/>
      <c r="AE285" s="32"/>
    </row>
    <row r="286" spans="1:31" ht="15" customHeight="1" x14ac:dyDescent="0.2">
      <c r="A286" s="38">
        <f t="shared" si="9"/>
        <v>0</v>
      </c>
      <c r="B286">
        <v>280</v>
      </c>
      <c r="C286" s="103"/>
      <c r="D286" s="104"/>
      <c r="E286" s="105"/>
      <c r="F286" s="106"/>
      <c r="G286" s="107"/>
      <c r="H286" s="108"/>
      <c r="I286" s="108"/>
      <c r="J286" s="109"/>
      <c r="K286" s="109"/>
      <c r="L286" s="110"/>
      <c r="M286" s="110"/>
      <c r="N286" s="111"/>
      <c r="O286" s="111"/>
      <c r="P286" s="111"/>
      <c r="Q286" s="111"/>
      <c r="R286" s="112"/>
      <c r="S286" s="47" t="str">
        <f>IF(E286="","",VLOOKUP($E286,PODACI!$A:$C,3,0))</f>
        <v/>
      </c>
      <c r="T286" s="47" t="str">
        <f>IF(E286="","",VLOOKUP($E286,PODACI!$A:$D,4,0))</f>
        <v/>
      </c>
      <c r="U286" s="76" t="str">
        <f>IF(J286="","",VLOOKUP(J286,PODACI!$I:$J,2,0))</f>
        <v/>
      </c>
      <c r="V286" s="76" t="str">
        <f>IF(K286="","",VLOOKUP(K286,PODACI!$I:$J,2,0))</f>
        <v/>
      </c>
      <c r="W286" s="76" t="str">
        <f>IF(L286="","",VLOOKUP(L286,PODACI!$I:$J,2,0))</f>
        <v/>
      </c>
      <c r="X286" s="76" t="str">
        <f>IF(M286="","",VLOOKUP(M286,PODACI!$I:$J,2,0))</f>
        <v/>
      </c>
      <c r="Y286" s="38" t="str">
        <f t="shared" si="8"/>
        <v xml:space="preserve">    </v>
      </c>
      <c r="Z286" s="47" t="e">
        <f>IF(I286="DA",1,IF(I286="NE",0,VLOOKUP(E286,PODACI!A:F,6,0)))</f>
        <v>#N/A</v>
      </c>
      <c r="AA286" s="32"/>
      <c r="AB286" s="32"/>
      <c r="AC286" s="32"/>
      <c r="AD286" s="32"/>
      <c r="AE286" s="32"/>
    </row>
    <row r="287" spans="1:31" ht="15" customHeight="1" x14ac:dyDescent="0.2">
      <c r="A287" s="38">
        <f t="shared" si="9"/>
        <v>0</v>
      </c>
      <c r="B287">
        <v>281</v>
      </c>
      <c r="C287" s="103"/>
      <c r="D287" s="104"/>
      <c r="E287" s="105"/>
      <c r="F287" s="106"/>
      <c r="G287" s="107"/>
      <c r="H287" s="108"/>
      <c r="I287" s="108"/>
      <c r="J287" s="109"/>
      <c r="K287" s="109"/>
      <c r="L287" s="110"/>
      <c r="M287" s="110"/>
      <c r="N287" s="111"/>
      <c r="O287" s="111"/>
      <c r="P287" s="111"/>
      <c r="Q287" s="111"/>
      <c r="R287" s="112"/>
      <c r="S287" s="47" t="str">
        <f>IF(E287="","",VLOOKUP($E287,PODACI!$A:$C,3,0))</f>
        <v/>
      </c>
      <c r="T287" s="47" t="str">
        <f>IF(E287="","",VLOOKUP($E287,PODACI!$A:$D,4,0))</f>
        <v/>
      </c>
      <c r="U287" s="76" t="str">
        <f>IF(J287="","",VLOOKUP(J287,PODACI!$I:$J,2,0))</f>
        <v/>
      </c>
      <c r="V287" s="76" t="str">
        <f>IF(K287="","",VLOOKUP(K287,PODACI!$I:$J,2,0))</f>
        <v/>
      </c>
      <c r="W287" s="76" t="str">
        <f>IF(L287="","",VLOOKUP(L287,PODACI!$I:$J,2,0))</f>
        <v/>
      </c>
      <c r="X287" s="76" t="str">
        <f>IF(M287="","",VLOOKUP(M287,PODACI!$I:$J,2,0))</f>
        <v/>
      </c>
      <c r="Y287" s="38" t="str">
        <f t="shared" si="8"/>
        <v xml:space="preserve">    </v>
      </c>
      <c r="Z287" s="47" t="e">
        <f>IF(I287="DA",1,IF(I287="NE",0,VLOOKUP(E287,PODACI!A:F,6,0)))</f>
        <v>#N/A</v>
      </c>
      <c r="AA287" s="32"/>
      <c r="AB287" s="32"/>
      <c r="AC287" s="32"/>
      <c r="AD287" s="32"/>
      <c r="AE287" s="32"/>
    </row>
    <row r="288" spans="1:31" ht="15" customHeight="1" x14ac:dyDescent="0.2">
      <c r="A288" s="38">
        <f t="shared" si="9"/>
        <v>0</v>
      </c>
      <c r="B288">
        <v>282</v>
      </c>
      <c r="C288" s="103"/>
      <c r="D288" s="104"/>
      <c r="E288" s="105"/>
      <c r="F288" s="106"/>
      <c r="G288" s="107"/>
      <c r="H288" s="108"/>
      <c r="I288" s="108"/>
      <c r="J288" s="109"/>
      <c r="K288" s="109"/>
      <c r="L288" s="110"/>
      <c r="M288" s="110"/>
      <c r="N288" s="111"/>
      <c r="O288" s="111"/>
      <c r="P288" s="111"/>
      <c r="Q288" s="111"/>
      <c r="R288" s="112"/>
      <c r="S288" s="47" t="str">
        <f>IF(E288="","",VLOOKUP($E288,PODACI!$A:$C,3,0))</f>
        <v/>
      </c>
      <c r="T288" s="47" t="str">
        <f>IF(E288="","",VLOOKUP($E288,PODACI!$A:$D,4,0))</f>
        <v/>
      </c>
      <c r="U288" s="76" t="str">
        <f>IF(J288="","",VLOOKUP(J288,PODACI!$I:$J,2,0))</f>
        <v/>
      </c>
      <c r="V288" s="76" t="str">
        <f>IF(K288="","",VLOOKUP(K288,PODACI!$I:$J,2,0))</f>
        <v/>
      </c>
      <c r="W288" s="76" t="str">
        <f>IF(L288="","",VLOOKUP(L288,PODACI!$I:$J,2,0))</f>
        <v/>
      </c>
      <c r="X288" s="76" t="str">
        <f>IF(M288="","",VLOOKUP(M288,PODACI!$I:$J,2,0))</f>
        <v/>
      </c>
      <c r="Y288" s="38" t="str">
        <f t="shared" si="8"/>
        <v xml:space="preserve">    </v>
      </c>
      <c r="Z288" s="47" t="e">
        <f>IF(I288="DA",1,IF(I288="NE",0,VLOOKUP(E288,PODACI!A:F,6,0)))</f>
        <v>#N/A</v>
      </c>
      <c r="AA288" s="32"/>
      <c r="AB288" s="32"/>
      <c r="AC288" s="32"/>
      <c r="AD288" s="32"/>
      <c r="AE288" s="32"/>
    </row>
    <row r="289" spans="1:31" ht="15" customHeight="1" x14ac:dyDescent="0.2">
      <c r="A289" s="38">
        <f t="shared" si="9"/>
        <v>0</v>
      </c>
      <c r="B289">
        <v>283</v>
      </c>
      <c r="C289" s="103"/>
      <c r="D289" s="104"/>
      <c r="E289" s="105"/>
      <c r="F289" s="106"/>
      <c r="G289" s="107"/>
      <c r="H289" s="108"/>
      <c r="I289" s="108"/>
      <c r="J289" s="109"/>
      <c r="K289" s="109"/>
      <c r="L289" s="110"/>
      <c r="M289" s="110"/>
      <c r="N289" s="111"/>
      <c r="O289" s="111"/>
      <c r="P289" s="111"/>
      <c r="Q289" s="111"/>
      <c r="R289" s="112"/>
      <c r="S289" s="47" t="str">
        <f>IF(E289="","",VLOOKUP($E289,PODACI!$A:$C,3,0))</f>
        <v/>
      </c>
      <c r="T289" s="47" t="str">
        <f>IF(E289="","",VLOOKUP($E289,PODACI!$A:$D,4,0))</f>
        <v/>
      </c>
      <c r="U289" s="76" t="str">
        <f>IF(J289="","",VLOOKUP(J289,PODACI!$I:$J,2,0))</f>
        <v/>
      </c>
      <c r="V289" s="76" t="str">
        <f>IF(K289="","",VLOOKUP(K289,PODACI!$I:$J,2,0))</f>
        <v/>
      </c>
      <c r="W289" s="76" t="str">
        <f>IF(L289="","",VLOOKUP(L289,PODACI!$I:$J,2,0))</f>
        <v/>
      </c>
      <c r="X289" s="76" t="str">
        <f>IF(M289="","",VLOOKUP(M289,PODACI!$I:$J,2,0))</f>
        <v/>
      </c>
      <c r="Y289" s="38" t="str">
        <f t="shared" si="8"/>
        <v xml:space="preserve">    </v>
      </c>
      <c r="Z289" s="47" t="e">
        <f>IF(I289="DA",1,IF(I289="NE",0,VLOOKUP(E289,PODACI!A:F,6,0)))</f>
        <v>#N/A</v>
      </c>
      <c r="AA289" s="32"/>
      <c r="AB289" s="32"/>
      <c r="AC289" s="32"/>
      <c r="AD289" s="32"/>
      <c r="AE289" s="32"/>
    </row>
    <row r="290" spans="1:31" ht="15" customHeight="1" x14ac:dyDescent="0.2">
      <c r="A290" s="38">
        <f t="shared" si="9"/>
        <v>0</v>
      </c>
      <c r="B290">
        <v>284</v>
      </c>
      <c r="C290" s="103"/>
      <c r="D290" s="104"/>
      <c r="E290" s="105"/>
      <c r="F290" s="106"/>
      <c r="G290" s="107"/>
      <c r="H290" s="108"/>
      <c r="I290" s="108"/>
      <c r="J290" s="109"/>
      <c r="K290" s="109"/>
      <c r="L290" s="110"/>
      <c r="M290" s="110"/>
      <c r="N290" s="111"/>
      <c r="O290" s="111"/>
      <c r="P290" s="111"/>
      <c r="Q290" s="111"/>
      <c r="R290" s="112"/>
      <c r="S290" s="47" t="str">
        <f>IF(E290="","",VLOOKUP($E290,PODACI!$A:$C,3,0))</f>
        <v/>
      </c>
      <c r="T290" s="47" t="str">
        <f>IF(E290="","",VLOOKUP($E290,PODACI!$A:$D,4,0))</f>
        <v/>
      </c>
      <c r="U290" s="76" t="str">
        <f>IF(J290="","",VLOOKUP(J290,PODACI!$I:$J,2,0))</f>
        <v/>
      </c>
      <c r="V290" s="76" t="str">
        <f>IF(K290="","",VLOOKUP(K290,PODACI!$I:$J,2,0))</f>
        <v/>
      </c>
      <c r="W290" s="76" t="str">
        <f>IF(L290="","",VLOOKUP(L290,PODACI!$I:$J,2,0))</f>
        <v/>
      </c>
      <c r="X290" s="76" t="str">
        <f>IF(M290="","",VLOOKUP(M290,PODACI!$I:$J,2,0))</f>
        <v/>
      </c>
      <c r="Y290" s="38" t="str">
        <f t="shared" si="8"/>
        <v xml:space="preserve">    </v>
      </c>
      <c r="Z290" s="47" t="e">
        <f>IF(I290="DA",1,IF(I290="NE",0,VLOOKUP(E290,PODACI!A:F,6,0)))</f>
        <v>#N/A</v>
      </c>
      <c r="AA290" s="32"/>
      <c r="AB290" s="32"/>
      <c r="AC290" s="32"/>
      <c r="AD290" s="32"/>
      <c r="AE290" s="32"/>
    </row>
    <row r="291" spans="1:31" ht="15" customHeight="1" x14ac:dyDescent="0.2">
      <c r="A291" s="38">
        <f t="shared" si="9"/>
        <v>0</v>
      </c>
      <c r="B291">
        <v>285</v>
      </c>
      <c r="C291" s="103"/>
      <c r="D291" s="104"/>
      <c r="E291" s="105"/>
      <c r="F291" s="106"/>
      <c r="G291" s="107"/>
      <c r="H291" s="108"/>
      <c r="I291" s="108"/>
      <c r="J291" s="109"/>
      <c r="K291" s="109"/>
      <c r="L291" s="110"/>
      <c r="M291" s="110"/>
      <c r="N291" s="111"/>
      <c r="O291" s="111"/>
      <c r="P291" s="111"/>
      <c r="Q291" s="111"/>
      <c r="R291" s="112"/>
      <c r="S291" s="47" t="str">
        <f>IF(E291="","",VLOOKUP($E291,PODACI!$A:$C,3,0))</f>
        <v/>
      </c>
      <c r="T291" s="47" t="str">
        <f>IF(E291="","",VLOOKUP($E291,PODACI!$A:$D,4,0))</f>
        <v/>
      </c>
      <c r="U291" s="76" t="str">
        <f>IF(J291="","",VLOOKUP(J291,PODACI!$I:$J,2,0))</f>
        <v/>
      </c>
      <c r="V291" s="76" t="str">
        <f>IF(K291="","",VLOOKUP(K291,PODACI!$I:$J,2,0))</f>
        <v/>
      </c>
      <c r="W291" s="76" t="str">
        <f>IF(L291="","",VLOOKUP(L291,PODACI!$I:$J,2,0))</f>
        <v/>
      </c>
      <c r="X291" s="76" t="str">
        <f>IF(M291="","",VLOOKUP(M291,PODACI!$I:$J,2,0))</f>
        <v/>
      </c>
      <c r="Y291" s="38" t="str">
        <f t="shared" si="8"/>
        <v xml:space="preserve">    </v>
      </c>
      <c r="Z291" s="47" t="e">
        <f>IF(I291="DA",1,IF(I291="NE",0,VLOOKUP(E291,PODACI!A:F,6,0)))</f>
        <v>#N/A</v>
      </c>
      <c r="AA291" s="32"/>
      <c r="AB291" s="32"/>
      <c r="AC291" s="32"/>
      <c r="AD291" s="32"/>
      <c r="AE291" s="32"/>
    </row>
    <row r="292" spans="1:31" ht="15" customHeight="1" x14ac:dyDescent="0.2">
      <c r="A292" s="38">
        <f t="shared" si="9"/>
        <v>0</v>
      </c>
      <c r="B292">
        <v>286</v>
      </c>
      <c r="C292" s="103"/>
      <c r="D292" s="104"/>
      <c r="E292" s="105"/>
      <c r="F292" s="106"/>
      <c r="G292" s="107"/>
      <c r="H292" s="108"/>
      <c r="I292" s="108"/>
      <c r="J292" s="109"/>
      <c r="K292" s="109"/>
      <c r="L292" s="110"/>
      <c r="M292" s="110"/>
      <c r="N292" s="111"/>
      <c r="O292" s="111"/>
      <c r="P292" s="111"/>
      <c r="Q292" s="111"/>
      <c r="R292" s="112"/>
      <c r="S292" s="47" t="str">
        <f>IF(E292="","",VLOOKUP($E292,PODACI!$A:$C,3,0))</f>
        <v/>
      </c>
      <c r="T292" s="47" t="str">
        <f>IF(E292="","",VLOOKUP($E292,PODACI!$A:$D,4,0))</f>
        <v/>
      </c>
      <c r="U292" s="76" t="str">
        <f>IF(J292="","",VLOOKUP(J292,PODACI!$I:$J,2,0))</f>
        <v/>
      </c>
      <c r="V292" s="76" t="str">
        <f>IF(K292="","",VLOOKUP(K292,PODACI!$I:$J,2,0))</f>
        <v/>
      </c>
      <c r="W292" s="76" t="str">
        <f>IF(L292="","",VLOOKUP(L292,PODACI!$I:$J,2,0))</f>
        <v/>
      </c>
      <c r="X292" s="76" t="str">
        <f>IF(M292="","",VLOOKUP(M292,PODACI!$I:$J,2,0))</f>
        <v/>
      </c>
      <c r="Y292" s="38" t="str">
        <f t="shared" si="8"/>
        <v xml:space="preserve">    </v>
      </c>
      <c r="Z292" s="47" t="e">
        <f>IF(I292="DA",1,IF(I292="NE",0,VLOOKUP(E292,PODACI!A:F,6,0)))</f>
        <v>#N/A</v>
      </c>
      <c r="AA292" s="32"/>
      <c r="AB292" s="32"/>
      <c r="AC292" s="32"/>
      <c r="AD292" s="32"/>
      <c r="AE292" s="32"/>
    </row>
    <row r="293" spans="1:31" ht="15" customHeight="1" x14ac:dyDescent="0.2">
      <c r="A293" s="38">
        <f t="shared" si="9"/>
        <v>0</v>
      </c>
      <c r="B293">
        <v>287</v>
      </c>
      <c r="C293" s="103"/>
      <c r="D293" s="104"/>
      <c r="E293" s="105"/>
      <c r="F293" s="106"/>
      <c r="G293" s="107"/>
      <c r="H293" s="108"/>
      <c r="I293" s="108"/>
      <c r="J293" s="109"/>
      <c r="K293" s="109"/>
      <c r="L293" s="110"/>
      <c r="M293" s="110"/>
      <c r="N293" s="111"/>
      <c r="O293" s="111"/>
      <c r="P293" s="111"/>
      <c r="Q293" s="111"/>
      <c r="R293" s="112"/>
      <c r="S293" s="47" t="str">
        <f>IF(E293="","",VLOOKUP($E293,PODACI!$A:$C,3,0))</f>
        <v/>
      </c>
      <c r="T293" s="47" t="str">
        <f>IF(E293="","",VLOOKUP($E293,PODACI!$A:$D,4,0))</f>
        <v/>
      </c>
      <c r="U293" s="76" t="str">
        <f>IF(J293="","",VLOOKUP(J293,PODACI!$I:$J,2,0))</f>
        <v/>
      </c>
      <c r="V293" s="76" t="str">
        <f>IF(K293="","",VLOOKUP(K293,PODACI!$I:$J,2,0))</f>
        <v/>
      </c>
      <c r="W293" s="76" t="str">
        <f>IF(L293="","",VLOOKUP(L293,PODACI!$I:$J,2,0))</f>
        <v/>
      </c>
      <c r="X293" s="76" t="str">
        <f>IF(M293="","",VLOOKUP(M293,PODACI!$I:$J,2,0))</f>
        <v/>
      </c>
      <c r="Y293" s="38" t="str">
        <f t="shared" si="8"/>
        <v xml:space="preserve">    </v>
      </c>
      <c r="Z293" s="47" t="e">
        <f>IF(I293="DA",1,IF(I293="NE",0,VLOOKUP(E293,PODACI!A:F,6,0)))</f>
        <v>#N/A</v>
      </c>
      <c r="AA293" s="32"/>
      <c r="AB293" s="32"/>
      <c r="AC293" s="32"/>
      <c r="AD293" s="32"/>
      <c r="AE293" s="32"/>
    </row>
    <row r="294" spans="1:31" ht="15" customHeight="1" x14ac:dyDescent="0.2">
      <c r="A294" s="38">
        <f t="shared" si="9"/>
        <v>0</v>
      </c>
      <c r="B294">
        <v>288</v>
      </c>
      <c r="C294" s="103"/>
      <c r="D294" s="104"/>
      <c r="E294" s="105"/>
      <c r="F294" s="106"/>
      <c r="G294" s="107"/>
      <c r="H294" s="108"/>
      <c r="I294" s="108"/>
      <c r="J294" s="109"/>
      <c r="K294" s="109"/>
      <c r="L294" s="110"/>
      <c r="M294" s="110"/>
      <c r="N294" s="111"/>
      <c r="O294" s="111"/>
      <c r="P294" s="111"/>
      <c r="Q294" s="111"/>
      <c r="R294" s="112"/>
      <c r="S294" s="47" t="str">
        <f>IF(E294="","",VLOOKUP($E294,PODACI!$A:$C,3,0))</f>
        <v/>
      </c>
      <c r="T294" s="47" t="str">
        <f>IF(E294="","",VLOOKUP($E294,PODACI!$A:$D,4,0))</f>
        <v/>
      </c>
      <c r="U294" s="76" t="str">
        <f>IF(J294="","",VLOOKUP(J294,PODACI!$I:$J,2,0))</f>
        <v/>
      </c>
      <c r="V294" s="76" t="str">
        <f>IF(K294="","",VLOOKUP(K294,PODACI!$I:$J,2,0))</f>
        <v/>
      </c>
      <c r="W294" s="76" t="str">
        <f>IF(L294="","",VLOOKUP(L294,PODACI!$I:$J,2,0))</f>
        <v/>
      </c>
      <c r="X294" s="76" t="str">
        <f>IF(M294="","",VLOOKUP(M294,PODACI!$I:$J,2,0))</f>
        <v/>
      </c>
      <c r="Y294" s="38" t="str">
        <f t="shared" si="8"/>
        <v xml:space="preserve">    </v>
      </c>
      <c r="Z294" s="47" t="e">
        <f>IF(I294="DA",1,IF(I294="NE",0,VLOOKUP(E294,PODACI!A:F,6,0)))</f>
        <v>#N/A</v>
      </c>
      <c r="AA294" s="32"/>
      <c r="AB294" s="32"/>
      <c r="AC294" s="32"/>
      <c r="AD294" s="32"/>
      <c r="AE294" s="32"/>
    </row>
    <row r="295" spans="1:31" ht="15" customHeight="1" x14ac:dyDescent="0.2">
      <c r="A295" s="38">
        <f t="shared" si="9"/>
        <v>0</v>
      </c>
      <c r="B295">
        <v>289</v>
      </c>
      <c r="C295" s="103"/>
      <c r="D295" s="104"/>
      <c r="E295" s="105"/>
      <c r="F295" s="106"/>
      <c r="G295" s="107"/>
      <c r="H295" s="108"/>
      <c r="I295" s="108"/>
      <c r="J295" s="109"/>
      <c r="K295" s="109"/>
      <c r="L295" s="110"/>
      <c r="M295" s="110"/>
      <c r="N295" s="111"/>
      <c r="O295" s="111"/>
      <c r="P295" s="111"/>
      <c r="Q295" s="111"/>
      <c r="R295" s="112"/>
      <c r="S295" s="47" t="str">
        <f>IF(E295="","",VLOOKUP($E295,PODACI!$A:$C,3,0))</f>
        <v/>
      </c>
      <c r="T295" s="47" t="str">
        <f>IF(E295="","",VLOOKUP($E295,PODACI!$A:$D,4,0))</f>
        <v/>
      </c>
      <c r="U295" s="76" t="str">
        <f>IF(J295="","",VLOOKUP(J295,PODACI!$I:$J,2,0))</f>
        <v/>
      </c>
      <c r="V295" s="76" t="str">
        <f>IF(K295="","",VLOOKUP(K295,PODACI!$I:$J,2,0))</f>
        <v/>
      </c>
      <c r="W295" s="76" t="str">
        <f>IF(L295="","",VLOOKUP(L295,PODACI!$I:$J,2,0))</f>
        <v/>
      </c>
      <c r="X295" s="76" t="str">
        <f>IF(M295="","",VLOOKUP(M295,PODACI!$I:$J,2,0))</f>
        <v/>
      </c>
      <c r="Y295" s="38" t="str">
        <f t="shared" si="8"/>
        <v xml:space="preserve">    </v>
      </c>
      <c r="Z295" s="47" t="e">
        <f>IF(I295="DA",1,IF(I295="NE",0,VLOOKUP(E295,PODACI!A:F,6,0)))</f>
        <v>#N/A</v>
      </c>
      <c r="AA295" s="32"/>
      <c r="AB295" s="32"/>
      <c r="AC295" s="32"/>
      <c r="AD295" s="32"/>
      <c r="AE295" s="32"/>
    </row>
    <row r="296" spans="1:31" ht="15" customHeight="1" x14ac:dyDescent="0.2">
      <c r="A296" s="38">
        <f t="shared" si="9"/>
        <v>0</v>
      </c>
      <c r="B296">
        <v>290</v>
      </c>
      <c r="C296" s="103"/>
      <c r="D296" s="104"/>
      <c r="E296" s="105"/>
      <c r="F296" s="106"/>
      <c r="G296" s="107"/>
      <c r="H296" s="108"/>
      <c r="I296" s="108"/>
      <c r="J296" s="109"/>
      <c r="K296" s="109"/>
      <c r="L296" s="110"/>
      <c r="M296" s="110"/>
      <c r="N296" s="111"/>
      <c r="O296" s="111"/>
      <c r="P296" s="111"/>
      <c r="Q296" s="111"/>
      <c r="R296" s="112"/>
      <c r="S296" s="47" t="str">
        <f>IF(E296="","",VLOOKUP($E296,PODACI!$A:$C,3,0))</f>
        <v/>
      </c>
      <c r="T296" s="47" t="str">
        <f>IF(E296="","",VLOOKUP($E296,PODACI!$A:$D,4,0))</f>
        <v/>
      </c>
      <c r="U296" s="76" t="str">
        <f>IF(J296="","",VLOOKUP(J296,PODACI!$I:$J,2,0))</f>
        <v/>
      </c>
      <c r="V296" s="76" t="str">
        <f>IF(K296="","",VLOOKUP(K296,PODACI!$I:$J,2,0))</f>
        <v/>
      </c>
      <c r="W296" s="76" t="str">
        <f>IF(L296="","",VLOOKUP(L296,PODACI!$I:$J,2,0))</f>
        <v/>
      </c>
      <c r="X296" s="76" t="str">
        <f>IF(M296="","",VLOOKUP(M296,PODACI!$I:$J,2,0))</f>
        <v/>
      </c>
      <c r="Y296" s="38" t="str">
        <f t="shared" si="8"/>
        <v xml:space="preserve">    </v>
      </c>
      <c r="Z296" s="47" t="e">
        <f>IF(I296="DA",1,IF(I296="NE",0,VLOOKUP(E296,PODACI!A:F,6,0)))</f>
        <v>#N/A</v>
      </c>
      <c r="AA296" s="32"/>
      <c r="AB296" s="32"/>
      <c r="AC296" s="32"/>
      <c r="AD296" s="32"/>
      <c r="AE296" s="32"/>
    </row>
    <row r="297" spans="1:31" ht="15" customHeight="1" x14ac:dyDescent="0.2">
      <c r="A297" s="38">
        <f t="shared" si="9"/>
        <v>0</v>
      </c>
      <c r="B297">
        <v>291</v>
      </c>
      <c r="C297" s="103"/>
      <c r="D297" s="104"/>
      <c r="E297" s="105"/>
      <c r="F297" s="106"/>
      <c r="G297" s="107"/>
      <c r="H297" s="108"/>
      <c r="I297" s="108"/>
      <c r="J297" s="109"/>
      <c r="K297" s="109"/>
      <c r="L297" s="110"/>
      <c r="M297" s="110"/>
      <c r="N297" s="111"/>
      <c r="O297" s="111"/>
      <c r="P297" s="111"/>
      <c r="Q297" s="111"/>
      <c r="R297" s="112"/>
      <c r="S297" s="47" t="str">
        <f>IF(E297="","",VLOOKUP($E297,PODACI!$A:$C,3,0))</f>
        <v/>
      </c>
      <c r="T297" s="47" t="str">
        <f>IF(E297="","",VLOOKUP($E297,PODACI!$A:$D,4,0))</f>
        <v/>
      </c>
      <c r="U297" s="76" t="str">
        <f>IF(J297="","",VLOOKUP(J297,PODACI!$I:$J,2,0))</f>
        <v/>
      </c>
      <c r="V297" s="76" t="str">
        <f>IF(K297="","",VLOOKUP(K297,PODACI!$I:$J,2,0))</f>
        <v/>
      </c>
      <c r="W297" s="76" t="str">
        <f>IF(L297="","",VLOOKUP(L297,PODACI!$I:$J,2,0))</f>
        <v/>
      </c>
      <c r="X297" s="76" t="str">
        <f>IF(M297="","",VLOOKUP(M297,PODACI!$I:$J,2,0))</f>
        <v/>
      </c>
      <c r="Y297" s="38" t="str">
        <f t="shared" si="8"/>
        <v xml:space="preserve">    </v>
      </c>
      <c r="Z297" s="47" t="e">
        <f>IF(I297="DA",1,IF(I297="NE",0,VLOOKUP(E297,PODACI!A:F,6,0)))</f>
        <v>#N/A</v>
      </c>
      <c r="AA297" s="32"/>
      <c r="AB297" s="32"/>
      <c r="AC297" s="32"/>
      <c r="AD297" s="32"/>
      <c r="AE297" s="32"/>
    </row>
    <row r="298" spans="1:31" ht="15" customHeight="1" x14ac:dyDescent="0.2">
      <c r="A298" s="38">
        <f t="shared" si="9"/>
        <v>0</v>
      </c>
      <c r="B298">
        <v>292</v>
      </c>
      <c r="C298" s="103"/>
      <c r="D298" s="104"/>
      <c r="E298" s="105"/>
      <c r="F298" s="106"/>
      <c r="G298" s="107"/>
      <c r="H298" s="108"/>
      <c r="I298" s="108"/>
      <c r="J298" s="109"/>
      <c r="K298" s="109"/>
      <c r="L298" s="110"/>
      <c r="M298" s="110"/>
      <c r="N298" s="111"/>
      <c r="O298" s="111"/>
      <c r="P298" s="111"/>
      <c r="Q298" s="111"/>
      <c r="R298" s="112"/>
      <c r="S298" s="47" t="str">
        <f>IF(E298="","",VLOOKUP($E298,PODACI!$A:$C,3,0))</f>
        <v/>
      </c>
      <c r="T298" s="47" t="str">
        <f>IF(E298="","",VLOOKUP($E298,PODACI!$A:$D,4,0))</f>
        <v/>
      </c>
      <c r="U298" s="76" t="str">
        <f>IF(J298="","",VLOOKUP(J298,PODACI!$I:$J,2,0))</f>
        <v/>
      </c>
      <c r="V298" s="76" t="str">
        <f>IF(K298="","",VLOOKUP(K298,PODACI!$I:$J,2,0))</f>
        <v/>
      </c>
      <c r="W298" s="76" t="str">
        <f>IF(L298="","",VLOOKUP(L298,PODACI!$I:$J,2,0))</f>
        <v/>
      </c>
      <c r="X298" s="76" t="str">
        <f>IF(M298="","",VLOOKUP(M298,PODACI!$I:$J,2,0))</f>
        <v/>
      </c>
      <c r="Y298" s="38" t="str">
        <f t="shared" si="8"/>
        <v xml:space="preserve">    </v>
      </c>
      <c r="Z298" s="47" t="e">
        <f>IF(I298="DA",1,IF(I298="NE",0,VLOOKUP(E298,PODACI!A:F,6,0)))</f>
        <v>#N/A</v>
      </c>
      <c r="AA298" s="32"/>
      <c r="AB298" s="32"/>
      <c r="AC298" s="32"/>
      <c r="AD298" s="32"/>
      <c r="AE298" s="32"/>
    </row>
    <row r="299" spans="1:31" ht="15" customHeight="1" x14ac:dyDescent="0.2">
      <c r="A299" s="38">
        <f t="shared" si="9"/>
        <v>0</v>
      </c>
      <c r="B299">
        <v>293</v>
      </c>
      <c r="C299" s="103"/>
      <c r="D299" s="104"/>
      <c r="E299" s="105"/>
      <c r="F299" s="106"/>
      <c r="G299" s="107"/>
      <c r="H299" s="108"/>
      <c r="I299" s="108"/>
      <c r="J299" s="109"/>
      <c r="K299" s="109"/>
      <c r="L299" s="110"/>
      <c r="M299" s="110"/>
      <c r="N299" s="111"/>
      <c r="O299" s="111"/>
      <c r="P299" s="111"/>
      <c r="Q299" s="111"/>
      <c r="R299" s="112"/>
      <c r="S299" s="47" t="str">
        <f>IF(E299="","",VLOOKUP($E299,PODACI!$A:$C,3,0))</f>
        <v/>
      </c>
      <c r="T299" s="47" t="str">
        <f>IF(E299="","",VLOOKUP($E299,PODACI!$A:$D,4,0))</f>
        <v/>
      </c>
      <c r="U299" s="76" t="str">
        <f>IF(J299="","",VLOOKUP(J299,PODACI!$I:$J,2,0))</f>
        <v/>
      </c>
      <c r="V299" s="76" t="str">
        <f>IF(K299="","",VLOOKUP(K299,PODACI!$I:$J,2,0))</f>
        <v/>
      </c>
      <c r="W299" s="76" t="str">
        <f>IF(L299="","",VLOOKUP(L299,PODACI!$I:$J,2,0))</f>
        <v/>
      </c>
      <c r="X299" s="76" t="str">
        <f>IF(M299="","",VLOOKUP(M299,PODACI!$I:$J,2,0))</f>
        <v/>
      </c>
      <c r="Y299" s="38" t="str">
        <f t="shared" si="8"/>
        <v xml:space="preserve">    </v>
      </c>
      <c r="Z299" s="47" t="e">
        <f>IF(I299="DA",1,IF(I299="NE",0,VLOOKUP(E299,PODACI!A:F,6,0)))</f>
        <v>#N/A</v>
      </c>
      <c r="AA299" s="32"/>
      <c r="AB299" s="32"/>
      <c r="AC299" s="32"/>
      <c r="AD299" s="32"/>
      <c r="AE299" s="32"/>
    </row>
    <row r="300" spans="1:31" ht="15" customHeight="1" x14ac:dyDescent="0.2">
      <c r="A300" s="38">
        <f t="shared" si="9"/>
        <v>0</v>
      </c>
      <c r="B300">
        <v>294</v>
      </c>
      <c r="C300" s="103"/>
      <c r="D300" s="104"/>
      <c r="E300" s="105"/>
      <c r="F300" s="106"/>
      <c r="G300" s="107"/>
      <c r="H300" s="108"/>
      <c r="I300" s="108"/>
      <c r="J300" s="109"/>
      <c r="K300" s="109"/>
      <c r="L300" s="110"/>
      <c r="M300" s="110"/>
      <c r="N300" s="111"/>
      <c r="O300" s="111"/>
      <c r="P300" s="111"/>
      <c r="Q300" s="111"/>
      <c r="R300" s="112"/>
      <c r="S300" s="47" t="str">
        <f>IF(E300="","",VLOOKUP($E300,PODACI!$A:$C,3,0))</f>
        <v/>
      </c>
      <c r="T300" s="47" t="str">
        <f>IF(E300="","",VLOOKUP($E300,PODACI!$A:$D,4,0))</f>
        <v/>
      </c>
      <c r="U300" s="76" t="str">
        <f>IF(J300="","",VLOOKUP(J300,PODACI!$I:$J,2,0))</f>
        <v/>
      </c>
      <c r="V300" s="76" t="str">
        <f>IF(K300="","",VLOOKUP(K300,PODACI!$I:$J,2,0))</f>
        <v/>
      </c>
      <c r="W300" s="76" t="str">
        <f>IF(L300="","",VLOOKUP(L300,PODACI!$I:$J,2,0))</f>
        <v/>
      </c>
      <c r="X300" s="76" t="str">
        <f>IF(M300="","",VLOOKUP(M300,PODACI!$I:$J,2,0))</f>
        <v/>
      </c>
      <c r="Y300" s="38" t="str">
        <f t="shared" si="8"/>
        <v xml:space="preserve">    </v>
      </c>
      <c r="Z300" s="47" t="e">
        <f>IF(I300="DA",1,IF(I300="NE",0,VLOOKUP(E300,PODACI!A:F,6,0)))</f>
        <v>#N/A</v>
      </c>
      <c r="AA300" s="32"/>
      <c r="AB300" s="32"/>
      <c r="AC300" s="32"/>
      <c r="AD300" s="32"/>
      <c r="AE300" s="32"/>
    </row>
    <row r="301" spans="1:31" ht="15" customHeight="1" x14ac:dyDescent="0.2">
      <c r="A301" s="38">
        <f t="shared" si="9"/>
        <v>0</v>
      </c>
      <c r="B301">
        <v>295</v>
      </c>
      <c r="C301" s="103"/>
      <c r="D301" s="104"/>
      <c r="E301" s="105"/>
      <c r="F301" s="106"/>
      <c r="G301" s="107"/>
      <c r="H301" s="108"/>
      <c r="I301" s="108"/>
      <c r="J301" s="109"/>
      <c r="K301" s="109"/>
      <c r="L301" s="110"/>
      <c r="M301" s="110"/>
      <c r="N301" s="111"/>
      <c r="O301" s="111"/>
      <c r="P301" s="111"/>
      <c r="Q301" s="111"/>
      <c r="R301" s="112"/>
      <c r="S301" s="47" t="str">
        <f>IF(E301="","",VLOOKUP($E301,PODACI!$A:$C,3,0))</f>
        <v/>
      </c>
      <c r="T301" s="47" t="str">
        <f>IF(E301="","",VLOOKUP($E301,PODACI!$A:$D,4,0))</f>
        <v/>
      </c>
      <c r="U301" s="76" t="str">
        <f>IF(J301="","",VLOOKUP(J301,PODACI!$I:$J,2,0))</f>
        <v/>
      </c>
      <c r="V301" s="76" t="str">
        <f>IF(K301="","",VLOOKUP(K301,PODACI!$I:$J,2,0))</f>
        <v/>
      </c>
      <c r="W301" s="76" t="str">
        <f>IF(L301="","",VLOOKUP(L301,PODACI!$I:$J,2,0))</f>
        <v/>
      </c>
      <c r="X301" s="76" t="str">
        <f>IF(M301="","",VLOOKUP(M301,PODACI!$I:$J,2,0))</f>
        <v/>
      </c>
      <c r="Y301" s="38" t="str">
        <f t="shared" si="8"/>
        <v xml:space="preserve">    </v>
      </c>
      <c r="Z301" s="47" t="e">
        <f>IF(I301="DA",1,IF(I301="NE",0,VLOOKUP(E301,PODACI!A:F,6,0)))</f>
        <v>#N/A</v>
      </c>
      <c r="AA301" s="32"/>
      <c r="AB301" s="32"/>
      <c r="AC301" s="32"/>
      <c r="AD301" s="32"/>
      <c r="AE301" s="32"/>
    </row>
    <row r="302" spans="1:31" ht="15" customHeight="1" x14ac:dyDescent="0.2">
      <c r="A302" s="38">
        <f t="shared" si="9"/>
        <v>0</v>
      </c>
      <c r="B302">
        <v>296</v>
      </c>
      <c r="C302" s="103"/>
      <c r="D302" s="104"/>
      <c r="E302" s="105"/>
      <c r="F302" s="106"/>
      <c r="G302" s="107"/>
      <c r="H302" s="108"/>
      <c r="I302" s="108"/>
      <c r="J302" s="109"/>
      <c r="K302" s="109"/>
      <c r="L302" s="110"/>
      <c r="M302" s="110"/>
      <c r="N302" s="111"/>
      <c r="O302" s="111"/>
      <c r="P302" s="111"/>
      <c r="Q302" s="111"/>
      <c r="R302" s="112"/>
      <c r="S302" s="47" t="str">
        <f>IF(E302="","",VLOOKUP($E302,PODACI!$A:$C,3,0))</f>
        <v/>
      </c>
      <c r="T302" s="47" t="str">
        <f>IF(E302="","",VLOOKUP($E302,PODACI!$A:$D,4,0))</f>
        <v/>
      </c>
      <c r="U302" s="76" t="str">
        <f>IF(J302="","",VLOOKUP(J302,PODACI!$I:$J,2,0))</f>
        <v/>
      </c>
      <c r="V302" s="76" t="str">
        <f>IF(K302="","",VLOOKUP(K302,PODACI!$I:$J,2,0))</f>
        <v/>
      </c>
      <c r="W302" s="76" t="str">
        <f>IF(L302="","",VLOOKUP(L302,PODACI!$I:$J,2,0))</f>
        <v/>
      </c>
      <c r="X302" s="76" t="str">
        <f>IF(M302="","",VLOOKUP(M302,PODACI!$I:$J,2,0))</f>
        <v/>
      </c>
      <c r="Y302" s="38" t="str">
        <f t="shared" si="8"/>
        <v xml:space="preserve">    </v>
      </c>
      <c r="Z302" s="47" t="e">
        <f>IF(I302="DA",1,IF(I302="NE",0,VLOOKUP(E302,PODACI!A:F,6,0)))</f>
        <v>#N/A</v>
      </c>
      <c r="AA302" s="32"/>
      <c r="AB302" s="32"/>
      <c r="AC302" s="32"/>
      <c r="AD302" s="32"/>
      <c r="AE302" s="32"/>
    </row>
    <row r="303" spans="1:31" ht="15" customHeight="1" x14ac:dyDescent="0.2">
      <c r="A303" s="38">
        <f t="shared" si="9"/>
        <v>0</v>
      </c>
      <c r="B303">
        <v>297</v>
      </c>
      <c r="C303" s="103"/>
      <c r="D303" s="104"/>
      <c r="E303" s="105"/>
      <c r="F303" s="106"/>
      <c r="G303" s="107"/>
      <c r="H303" s="108"/>
      <c r="I303" s="108"/>
      <c r="J303" s="109"/>
      <c r="K303" s="109"/>
      <c r="L303" s="110"/>
      <c r="M303" s="110"/>
      <c r="N303" s="111"/>
      <c r="O303" s="111"/>
      <c r="P303" s="111"/>
      <c r="Q303" s="111"/>
      <c r="R303" s="112"/>
      <c r="S303" s="47" t="str">
        <f>IF(E303="","",VLOOKUP($E303,PODACI!$A:$C,3,0))</f>
        <v/>
      </c>
      <c r="T303" s="47" t="str">
        <f>IF(E303="","",VLOOKUP($E303,PODACI!$A:$D,4,0))</f>
        <v/>
      </c>
      <c r="U303" s="76" t="str">
        <f>IF(J303="","",VLOOKUP(J303,PODACI!$I:$J,2,0))</f>
        <v/>
      </c>
      <c r="V303" s="76" t="str">
        <f>IF(K303="","",VLOOKUP(K303,PODACI!$I:$J,2,0))</f>
        <v/>
      </c>
      <c r="W303" s="76" t="str">
        <f>IF(L303="","",VLOOKUP(L303,PODACI!$I:$J,2,0))</f>
        <v/>
      </c>
      <c r="X303" s="76" t="str">
        <f>IF(M303="","",VLOOKUP(M303,PODACI!$I:$J,2,0))</f>
        <v/>
      </c>
      <c r="Y303" s="38" t="str">
        <f t="shared" si="8"/>
        <v xml:space="preserve">    </v>
      </c>
      <c r="Z303" s="47" t="e">
        <f>IF(I303="DA",1,IF(I303="NE",0,VLOOKUP(E303,PODACI!A:F,6,0)))</f>
        <v>#N/A</v>
      </c>
      <c r="AA303" s="32"/>
      <c r="AB303" s="32"/>
      <c r="AC303" s="32"/>
      <c r="AD303" s="32"/>
      <c r="AE303" s="32"/>
    </row>
    <row r="304" spans="1:31" ht="15" customHeight="1" x14ac:dyDescent="0.2">
      <c r="A304" s="38">
        <f t="shared" si="9"/>
        <v>0</v>
      </c>
      <c r="B304">
        <v>298</v>
      </c>
      <c r="C304" s="103"/>
      <c r="D304" s="104"/>
      <c r="E304" s="105"/>
      <c r="F304" s="106"/>
      <c r="G304" s="107"/>
      <c r="H304" s="108"/>
      <c r="I304" s="108"/>
      <c r="J304" s="109"/>
      <c r="K304" s="109"/>
      <c r="L304" s="110"/>
      <c r="M304" s="110"/>
      <c r="N304" s="111"/>
      <c r="O304" s="111"/>
      <c r="P304" s="111"/>
      <c r="Q304" s="111"/>
      <c r="R304" s="112"/>
      <c r="S304" s="47" t="str">
        <f>IF(E304="","",VLOOKUP($E304,PODACI!$A:$C,3,0))</f>
        <v/>
      </c>
      <c r="T304" s="47" t="str">
        <f>IF(E304="","",VLOOKUP($E304,PODACI!$A:$D,4,0))</f>
        <v/>
      </c>
      <c r="U304" s="76" t="str">
        <f>IF(J304="","",VLOOKUP(J304,PODACI!$I:$J,2,0))</f>
        <v/>
      </c>
      <c r="V304" s="76" t="str">
        <f>IF(K304="","",VLOOKUP(K304,PODACI!$I:$J,2,0))</f>
        <v/>
      </c>
      <c r="W304" s="76" t="str">
        <f>IF(L304="","",VLOOKUP(L304,PODACI!$I:$J,2,0))</f>
        <v/>
      </c>
      <c r="X304" s="76" t="str">
        <f>IF(M304="","",VLOOKUP(M304,PODACI!$I:$J,2,0))</f>
        <v/>
      </c>
      <c r="Y304" s="38" t="str">
        <f t="shared" si="8"/>
        <v xml:space="preserve">    </v>
      </c>
      <c r="Z304" s="47" t="e">
        <f>IF(I304="DA",1,IF(I304="NE",0,VLOOKUP(E304,PODACI!A:F,6,0)))</f>
        <v>#N/A</v>
      </c>
      <c r="AA304" s="32"/>
      <c r="AB304" s="32"/>
      <c r="AC304" s="32"/>
      <c r="AD304" s="32"/>
      <c r="AE304" s="32"/>
    </row>
    <row r="305" spans="1:31" ht="15" customHeight="1" x14ac:dyDescent="0.2">
      <c r="A305" s="38">
        <f t="shared" si="9"/>
        <v>0</v>
      </c>
      <c r="B305">
        <v>299</v>
      </c>
      <c r="C305" s="103"/>
      <c r="D305" s="104"/>
      <c r="E305" s="105"/>
      <c r="F305" s="106"/>
      <c r="G305" s="107"/>
      <c r="H305" s="108"/>
      <c r="I305" s="108"/>
      <c r="J305" s="109"/>
      <c r="K305" s="109"/>
      <c r="L305" s="110"/>
      <c r="M305" s="110"/>
      <c r="N305" s="111"/>
      <c r="O305" s="111"/>
      <c r="P305" s="111"/>
      <c r="Q305" s="111"/>
      <c r="R305" s="112"/>
      <c r="S305" s="47" t="str">
        <f>IF(E305="","",VLOOKUP($E305,PODACI!$A:$C,3,0))</f>
        <v/>
      </c>
      <c r="T305" s="47" t="str">
        <f>IF(E305="","",VLOOKUP($E305,PODACI!$A:$D,4,0))</f>
        <v/>
      </c>
      <c r="U305" s="76" t="str">
        <f>IF(J305="","",VLOOKUP(J305,PODACI!$I:$J,2,0))</f>
        <v/>
      </c>
      <c r="V305" s="76" t="str">
        <f>IF(K305="","",VLOOKUP(K305,PODACI!$I:$J,2,0))</f>
        <v/>
      </c>
      <c r="W305" s="76" t="str">
        <f>IF(L305="","",VLOOKUP(L305,PODACI!$I:$J,2,0))</f>
        <v/>
      </c>
      <c r="X305" s="76" t="str">
        <f>IF(M305="","",VLOOKUP(M305,PODACI!$I:$J,2,0))</f>
        <v/>
      </c>
      <c r="Y305" s="38" t="str">
        <f t="shared" si="8"/>
        <v xml:space="preserve">    </v>
      </c>
      <c r="Z305" s="47" t="e">
        <f>IF(I305="DA",1,IF(I305="NE",0,VLOOKUP(E305,PODACI!A:F,6,0)))</f>
        <v>#N/A</v>
      </c>
      <c r="AA305" s="32"/>
      <c r="AB305" s="32"/>
      <c r="AC305" s="32"/>
      <c r="AD305" s="32"/>
      <c r="AE305" s="32"/>
    </row>
    <row r="306" spans="1:31" ht="15" customHeight="1" x14ac:dyDescent="0.2">
      <c r="A306" s="38">
        <f t="shared" si="9"/>
        <v>0</v>
      </c>
      <c r="B306">
        <v>300</v>
      </c>
      <c r="C306" s="103"/>
      <c r="D306" s="104"/>
      <c r="E306" s="105"/>
      <c r="F306" s="106"/>
      <c r="G306" s="107"/>
      <c r="H306" s="108"/>
      <c r="I306" s="108"/>
      <c r="J306" s="109"/>
      <c r="K306" s="109"/>
      <c r="L306" s="110"/>
      <c r="M306" s="110"/>
      <c r="N306" s="111"/>
      <c r="O306" s="111"/>
      <c r="P306" s="111"/>
      <c r="Q306" s="111"/>
      <c r="R306" s="112"/>
      <c r="S306" s="47" t="str">
        <f>IF(E306="","",VLOOKUP($E306,PODACI!$A:$C,3,0))</f>
        <v/>
      </c>
      <c r="T306" s="47" t="str">
        <f>IF(E306="","",VLOOKUP($E306,PODACI!$A:$D,4,0))</f>
        <v/>
      </c>
      <c r="U306" s="76" t="str">
        <f>IF(J306="","",VLOOKUP(J306,PODACI!$I:$J,2,0))</f>
        <v/>
      </c>
      <c r="V306" s="76" t="str">
        <f>IF(K306="","",VLOOKUP(K306,PODACI!$I:$J,2,0))</f>
        <v/>
      </c>
      <c r="W306" s="76" t="str">
        <f>IF(L306="","",VLOOKUP(L306,PODACI!$I:$J,2,0))</f>
        <v/>
      </c>
      <c r="X306" s="76" t="str">
        <f>IF(M306="","",VLOOKUP(M306,PODACI!$I:$J,2,0))</f>
        <v/>
      </c>
      <c r="Y306" s="38" t="str">
        <f t="shared" si="8"/>
        <v xml:space="preserve">    </v>
      </c>
      <c r="Z306" s="47" t="e">
        <f>IF(I306="DA",1,IF(I306="NE",0,VLOOKUP(E306,PODACI!A:F,6,0)))</f>
        <v>#N/A</v>
      </c>
      <c r="AA306" s="32"/>
      <c r="AB306" s="32"/>
      <c r="AC306" s="32"/>
      <c r="AD306" s="32"/>
      <c r="AE306" s="32"/>
    </row>
    <row r="307" spans="1:31" ht="15" customHeight="1" x14ac:dyDescent="0.2">
      <c r="A307" s="38">
        <f t="shared" si="9"/>
        <v>0</v>
      </c>
      <c r="B307">
        <v>301</v>
      </c>
      <c r="C307" s="103"/>
      <c r="D307" s="104"/>
      <c r="E307" s="105"/>
      <c r="F307" s="106"/>
      <c r="G307" s="107"/>
      <c r="H307" s="108"/>
      <c r="I307" s="108"/>
      <c r="J307" s="109"/>
      <c r="K307" s="109"/>
      <c r="L307" s="110"/>
      <c r="M307" s="110"/>
      <c r="N307" s="111"/>
      <c r="O307" s="111"/>
      <c r="P307" s="111"/>
      <c r="Q307" s="111"/>
      <c r="R307" s="112"/>
      <c r="S307" s="47" t="str">
        <f>IF(E307="","",VLOOKUP($E307,PODACI!$A:$C,3,0))</f>
        <v/>
      </c>
      <c r="T307" s="47" t="str">
        <f>IF(E307="","",VLOOKUP($E307,PODACI!$A:$D,4,0))</f>
        <v/>
      </c>
      <c r="U307" s="76" t="str">
        <f>IF(J307="","",VLOOKUP(J307,PODACI!$I:$J,2,0))</f>
        <v/>
      </c>
      <c r="V307" s="76" t="str">
        <f>IF(K307="","",VLOOKUP(K307,PODACI!$I:$J,2,0))</f>
        <v/>
      </c>
      <c r="W307" s="76" t="str">
        <f>IF(L307="","",VLOOKUP(L307,PODACI!$I:$J,2,0))</f>
        <v/>
      </c>
      <c r="X307" s="76" t="str">
        <f>IF(M307="","",VLOOKUP(M307,PODACI!$I:$J,2,0))</f>
        <v/>
      </c>
      <c r="Y307" s="38" t="str">
        <f t="shared" si="8"/>
        <v xml:space="preserve">    </v>
      </c>
      <c r="Z307" s="47" t="e">
        <f>IF(I307="DA",1,IF(I307="NE",0,VLOOKUP(E307,PODACI!A:F,6,0)))</f>
        <v>#N/A</v>
      </c>
      <c r="AA307" s="32"/>
      <c r="AB307" s="32"/>
      <c r="AC307" s="32"/>
      <c r="AD307" s="32"/>
      <c r="AE307" s="32"/>
    </row>
    <row r="308" spans="1:31" ht="15" customHeight="1" x14ac:dyDescent="0.2">
      <c r="A308" s="38">
        <f t="shared" si="9"/>
        <v>0</v>
      </c>
      <c r="B308">
        <v>302</v>
      </c>
      <c r="C308" s="103"/>
      <c r="D308" s="104"/>
      <c r="E308" s="105"/>
      <c r="F308" s="106"/>
      <c r="G308" s="107"/>
      <c r="H308" s="108"/>
      <c r="I308" s="108"/>
      <c r="J308" s="109"/>
      <c r="K308" s="109"/>
      <c r="L308" s="110"/>
      <c r="M308" s="110"/>
      <c r="N308" s="111"/>
      <c r="O308" s="111"/>
      <c r="P308" s="111"/>
      <c r="Q308" s="111"/>
      <c r="R308" s="112"/>
      <c r="S308" s="47" t="str">
        <f>IF(E308="","",VLOOKUP($E308,PODACI!$A:$C,3,0))</f>
        <v/>
      </c>
      <c r="T308" s="47" t="str">
        <f>IF(E308="","",VLOOKUP($E308,PODACI!$A:$D,4,0))</f>
        <v/>
      </c>
      <c r="U308" s="76" t="str">
        <f>IF(J308="","",VLOOKUP(J308,PODACI!$I:$J,2,0))</f>
        <v/>
      </c>
      <c r="V308" s="76" t="str">
        <f>IF(K308="","",VLOOKUP(K308,PODACI!$I:$J,2,0))</f>
        <v/>
      </c>
      <c r="W308" s="76" t="str">
        <f>IF(L308="","",VLOOKUP(L308,PODACI!$I:$J,2,0))</f>
        <v/>
      </c>
      <c r="X308" s="76" t="str">
        <f>IF(M308="","",VLOOKUP(M308,PODACI!$I:$J,2,0))</f>
        <v/>
      </c>
      <c r="Y308" s="38" t="str">
        <f t="shared" si="8"/>
        <v xml:space="preserve">    </v>
      </c>
      <c r="Z308" s="47" t="e">
        <f>IF(I308="DA",1,IF(I308="NE",0,VLOOKUP(E308,PODACI!A:F,6,0)))</f>
        <v>#N/A</v>
      </c>
      <c r="AA308" s="32"/>
      <c r="AB308" s="32"/>
      <c r="AC308" s="32"/>
      <c r="AD308" s="32"/>
      <c r="AE308" s="32"/>
    </row>
    <row r="309" spans="1:31" ht="15" customHeight="1" x14ac:dyDescent="0.2">
      <c r="A309" s="38">
        <f t="shared" si="9"/>
        <v>0</v>
      </c>
      <c r="B309">
        <v>303</v>
      </c>
      <c r="C309" s="103"/>
      <c r="D309" s="104"/>
      <c r="E309" s="105"/>
      <c r="F309" s="106"/>
      <c r="G309" s="107"/>
      <c r="H309" s="108"/>
      <c r="I309" s="108"/>
      <c r="J309" s="109"/>
      <c r="K309" s="109"/>
      <c r="L309" s="110"/>
      <c r="M309" s="110"/>
      <c r="N309" s="111"/>
      <c r="O309" s="111"/>
      <c r="P309" s="111"/>
      <c r="Q309" s="111"/>
      <c r="R309" s="112"/>
      <c r="S309" s="47" t="str">
        <f>IF(E309="","",VLOOKUP($E309,PODACI!$A:$C,3,0))</f>
        <v/>
      </c>
      <c r="T309" s="47" t="str">
        <f>IF(E309="","",VLOOKUP($E309,PODACI!$A:$D,4,0))</f>
        <v/>
      </c>
      <c r="U309" s="76" t="str">
        <f>IF(J309="","",VLOOKUP(J309,PODACI!$I:$J,2,0))</f>
        <v/>
      </c>
      <c r="V309" s="76" t="str">
        <f>IF(K309="","",VLOOKUP(K309,PODACI!$I:$J,2,0))</f>
        <v/>
      </c>
      <c r="W309" s="76" t="str">
        <f>IF(L309="","",VLOOKUP(L309,PODACI!$I:$J,2,0))</f>
        <v/>
      </c>
      <c r="X309" s="76" t="str">
        <f>IF(M309="","",VLOOKUP(M309,PODACI!$I:$J,2,0))</f>
        <v/>
      </c>
      <c r="Y309" s="38" t="str">
        <f t="shared" si="8"/>
        <v xml:space="preserve">    </v>
      </c>
      <c r="Z309" s="47" t="e">
        <f>IF(I309="DA",1,IF(I309="NE",0,VLOOKUP(E309,PODACI!A:F,6,0)))</f>
        <v>#N/A</v>
      </c>
      <c r="AA309" s="32"/>
      <c r="AB309" s="32"/>
      <c r="AC309" s="32"/>
      <c r="AD309" s="32"/>
      <c r="AE309" s="32"/>
    </row>
    <row r="310" spans="1:31" ht="15" customHeight="1" x14ac:dyDescent="0.2">
      <c r="A310" s="38">
        <f t="shared" si="9"/>
        <v>0</v>
      </c>
      <c r="B310">
        <v>304</v>
      </c>
      <c r="C310" s="103"/>
      <c r="D310" s="104"/>
      <c r="E310" s="105"/>
      <c r="F310" s="106"/>
      <c r="G310" s="107"/>
      <c r="H310" s="108"/>
      <c r="I310" s="108"/>
      <c r="J310" s="109"/>
      <c r="K310" s="109"/>
      <c r="L310" s="110"/>
      <c r="M310" s="110"/>
      <c r="N310" s="111"/>
      <c r="O310" s="111"/>
      <c r="P310" s="111"/>
      <c r="Q310" s="111"/>
      <c r="R310" s="112"/>
      <c r="S310" s="47" t="str">
        <f>IF(E310="","",VLOOKUP($E310,PODACI!$A:$C,3,0))</f>
        <v/>
      </c>
      <c r="T310" s="47" t="str">
        <f>IF(E310="","",VLOOKUP($E310,PODACI!$A:$D,4,0))</f>
        <v/>
      </c>
      <c r="U310" s="76" t="str">
        <f>IF(J310="","",VLOOKUP(J310,PODACI!$I:$J,2,0))</f>
        <v/>
      </c>
      <c r="V310" s="76" t="str">
        <f>IF(K310="","",VLOOKUP(K310,PODACI!$I:$J,2,0))</f>
        <v/>
      </c>
      <c r="W310" s="76" t="str">
        <f>IF(L310="","",VLOOKUP(L310,PODACI!$I:$J,2,0))</f>
        <v/>
      </c>
      <c r="X310" s="76" t="str">
        <f>IF(M310="","",VLOOKUP(M310,PODACI!$I:$J,2,0))</f>
        <v/>
      </c>
      <c r="Y310" s="38" t="str">
        <f t="shared" si="8"/>
        <v xml:space="preserve">    </v>
      </c>
      <c r="Z310" s="47" t="e">
        <f>IF(I310="DA",1,IF(I310="NE",0,VLOOKUP(E310,PODACI!A:F,6,0)))</f>
        <v>#N/A</v>
      </c>
      <c r="AA310" s="32"/>
      <c r="AB310" s="32"/>
      <c r="AC310" s="32"/>
      <c r="AD310" s="32"/>
      <c r="AE310" s="32"/>
    </row>
    <row r="311" spans="1:31" ht="15" customHeight="1" x14ac:dyDescent="0.2">
      <c r="A311" s="38">
        <f t="shared" si="9"/>
        <v>0</v>
      </c>
      <c r="B311">
        <v>305</v>
      </c>
      <c r="C311" s="103"/>
      <c r="D311" s="104"/>
      <c r="E311" s="105"/>
      <c r="F311" s="106"/>
      <c r="G311" s="107"/>
      <c r="H311" s="108"/>
      <c r="I311" s="108"/>
      <c r="J311" s="109"/>
      <c r="K311" s="109"/>
      <c r="L311" s="110"/>
      <c r="M311" s="110"/>
      <c r="N311" s="111"/>
      <c r="O311" s="111"/>
      <c r="P311" s="111"/>
      <c r="Q311" s="111"/>
      <c r="R311" s="112"/>
      <c r="S311" s="47" t="str">
        <f>IF(E311="","",VLOOKUP($E311,PODACI!$A:$C,3,0))</f>
        <v/>
      </c>
      <c r="T311" s="47" t="str">
        <f>IF(E311="","",VLOOKUP($E311,PODACI!$A:$D,4,0))</f>
        <v/>
      </c>
      <c r="U311" s="76" t="str">
        <f>IF(J311="","",VLOOKUP(J311,PODACI!$I:$J,2,0))</f>
        <v/>
      </c>
      <c r="V311" s="76" t="str">
        <f>IF(K311="","",VLOOKUP(K311,PODACI!$I:$J,2,0))</f>
        <v/>
      </c>
      <c r="W311" s="76" t="str">
        <f>IF(L311="","",VLOOKUP(L311,PODACI!$I:$J,2,0))</f>
        <v/>
      </c>
      <c r="X311" s="76" t="str">
        <f>IF(M311="","",VLOOKUP(M311,PODACI!$I:$J,2,0))</f>
        <v/>
      </c>
      <c r="Y311" s="38" t="str">
        <f t="shared" si="8"/>
        <v xml:space="preserve">    </v>
      </c>
      <c r="Z311" s="47" t="e">
        <f>IF(I311="DA",1,IF(I311="NE",0,VLOOKUP(E311,PODACI!A:F,6,0)))</f>
        <v>#N/A</v>
      </c>
      <c r="AA311" s="32"/>
      <c r="AB311" s="32"/>
      <c r="AC311" s="32"/>
      <c r="AD311" s="32"/>
      <c r="AE311" s="32"/>
    </row>
    <row r="312" spans="1:31" ht="15" customHeight="1" x14ac:dyDescent="0.2">
      <c r="A312" s="38">
        <f t="shared" si="9"/>
        <v>0</v>
      </c>
      <c r="B312">
        <v>306</v>
      </c>
      <c r="C312" s="103"/>
      <c r="D312" s="104"/>
      <c r="E312" s="105"/>
      <c r="F312" s="106"/>
      <c r="G312" s="107"/>
      <c r="H312" s="108"/>
      <c r="I312" s="108"/>
      <c r="J312" s="109"/>
      <c r="K312" s="109"/>
      <c r="L312" s="110"/>
      <c r="M312" s="110"/>
      <c r="N312" s="111"/>
      <c r="O312" s="111"/>
      <c r="P312" s="111"/>
      <c r="Q312" s="111"/>
      <c r="R312" s="112"/>
      <c r="S312" s="47" t="str">
        <f>IF(E312="","",VLOOKUP($E312,PODACI!$A:$C,3,0))</f>
        <v/>
      </c>
      <c r="T312" s="47" t="str">
        <f>IF(E312="","",VLOOKUP($E312,PODACI!$A:$D,4,0))</f>
        <v/>
      </c>
      <c r="U312" s="76" t="str">
        <f>IF(J312="","",VLOOKUP(J312,PODACI!$I:$J,2,0))</f>
        <v/>
      </c>
      <c r="V312" s="76" t="str">
        <f>IF(K312="","",VLOOKUP(K312,PODACI!$I:$J,2,0))</f>
        <v/>
      </c>
      <c r="W312" s="76" t="str">
        <f>IF(L312="","",VLOOKUP(L312,PODACI!$I:$J,2,0))</f>
        <v/>
      </c>
      <c r="X312" s="76" t="str">
        <f>IF(M312="","",VLOOKUP(M312,PODACI!$I:$J,2,0))</f>
        <v/>
      </c>
      <c r="Y312" s="38" t="str">
        <f t="shared" si="8"/>
        <v xml:space="preserve">    </v>
      </c>
      <c r="Z312" s="47" t="e">
        <f>IF(I312="DA",1,IF(I312="NE",0,VLOOKUP(E312,PODACI!A:F,6,0)))</f>
        <v>#N/A</v>
      </c>
      <c r="AA312" s="32"/>
      <c r="AB312" s="32"/>
      <c r="AC312" s="32"/>
      <c r="AD312" s="32"/>
      <c r="AE312" s="32"/>
    </row>
    <row r="313" spans="1:31" ht="15" customHeight="1" x14ac:dyDescent="0.2">
      <c r="A313" s="38">
        <f t="shared" si="9"/>
        <v>0</v>
      </c>
      <c r="B313">
        <v>307</v>
      </c>
      <c r="C313" s="103"/>
      <c r="D313" s="104"/>
      <c r="E313" s="105"/>
      <c r="F313" s="106"/>
      <c r="G313" s="107"/>
      <c r="H313" s="108"/>
      <c r="I313" s="108"/>
      <c r="J313" s="109"/>
      <c r="K313" s="109"/>
      <c r="L313" s="110"/>
      <c r="M313" s="110"/>
      <c r="N313" s="111"/>
      <c r="O313" s="111"/>
      <c r="P313" s="111"/>
      <c r="Q313" s="111"/>
      <c r="R313" s="112"/>
      <c r="S313" s="47" t="str">
        <f>IF(E313="","",VLOOKUP($E313,PODACI!$A:$C,3,0))</f>
        <v/>
      </c>
      <c r="T313" s="47" t="str">
        <f>IF(E313="","",VLOOKUP($E313,PODACI!$A:$D,4,0))</f>
        <v/>
      </c>
      <c r="U313" s="76" t="str">
        <f>IF(J313="","",VLOOKUP(J313,PODACI!$I:$J,2,0))</f>
        <v/>
      </c>
      <c r="V313" s="76" t="str">
        <f>IF(K313="","",VLOOKUP(K313,PODACI!$I:$J,2,0))</f>
        <v/>
      </c>
      <c r="W313" s="76" t="str">
        <f>IF(L313="","",VLOOKUP(L313,PODACI!$I:$J,2,0))</f>
        <v/>
      </c>
      <c r="X313" s="76" t="str">
        <f>IF(M313="","",VLOOKUP(M313,PODACI!$I:$J,2,0))</f>
        <v/>
      </c>
      <c r="Y313" s="38" t="str">
        <f t="shared" si="8"/>
        <v xml:space="preserve">    </v>
      </c>
      <c r="Z313" s="47" t="e">
        <f>IF(I313="DA",1,IF(I313="NE",0,VLOOKUP(E313,PODACI!A:F,6,0)))</f>
        <v>#N/A</v>
      </c>
      <c r="AA313" s="32"/>
      <c r="AB313" s="32"/>
      <c r="AC313" s="32"/>
      <c r="AD313" s="32"/>
      <c r="AE313" s="32"/>
    </row>
    <row r="314" spans="1:31" ht="15" customHeight="1" x14ac:dyDescent="0.2">
      <c r="A314" s="38">
        <f t="shared" si="9"/>
        <v>0</v>
      </c>
      <c r="B314">
        <v>308</v>
      </c>
      <c r="C314" s="103"/>
      <c r="D314" s="104"/>
      <c r="E314" s="105"/>
      <c r="F314" s="106"/>
      <c r="G314" s="107"/>
      <c r="H314" s="108"/>
      <c r="I314" s="108"/>
      <c r="J314" s="109"/>
      <c r="K314" s="109"/>
      <c r="L314" s="110"/>
      <c r="M314" s="110"/>
      <c r="N314" s="111"/>
      <c r="O314" s="111"/>
      <c r="P314" s="111"/>
      <c r="Q314" s="111"/>
      <c r="R314" s="112"/>
      <c r="S314" s="47" t="str">
        <f>IF(E314="","",VLOOKUP($E314,PODACI!$A:$C,3,0))</f>
        <v/>
      </c>
      <c r="T314" s="47" t="str">
        <f>IF(E314="","",VLOOKUP($E314,PODACI!$A:$D,4,0))</f>
        <v/>
      </c>
      <c r="U314" s="76" t="str">
        <f>IF(J314="","",VLOOKUP(J314,PODACI!$I:$J,2,0))</f>
        <v/>
      </c>
      <c r="V314" s="76" t="str">
        <f>IF(K314="","",VLOOKUP(K314,PODACI!$I:$J,2,0))</f>
        <v/>
      </c>
      <c r="W314" s="76" t="str">
        <f>IF(L314="","",VLOOKUP(L314,PODACI!$I:$J,2,0))</f>
        <v/>
      </c>
      <c r="X314" s="76" t="str">
        <f>IF(M314="","",VLOOKUP(M314,PODACI!$I:$J,2,0))</f>
        <v/>
      </c>
      <c r="Y314" s="38" t="str">
        <f t="shared" si="8"/>
        <v xml:space="preserve">    </v>
      </c>
      <c r="Z314" s="47" t="e">
        <f>IF(I314="DA",1,IF(I314="NE",0,VLOOKUP(E314,PODACI!A:F,6,0)))</f>
        <v>#N/A</v>
      </c>
      <c r="AA314" s="32"/>
      <c r="AB314" s="32"/>
      <c r="AC314" s="32"/>
      <c r="AD314" s="32"/>
      <c r="AE314" s="32"/>
    </row>
    <row r="315" spans="1:31" ht="15" customHeight="1" x14ac:dyDescent="0.2">
      <c r="A315" s="38">
        <f t="shared" si="9"/>
        <v>0</v>
      </c>
      <c r="B315">
        <v>309</v>
      </c>
      <c r="C315" s="103"/>
      <c r="D315" s="104"/>
      <c r="E315" s="105"/>
      <c r="F315" s="106"/>
      <c r="G315" s="107"/>
      <c r="H315" s="108"/>
      <c r="I315" s="108"/>
      <c r="J315" s="109"/>
      <c r="K315" s="109"/>
      <c r="L315" s="110"/>
      <c r="M315" s="110"/>
      <c r="N315" s="111"/>
      <c r="O315" s="111"/>
      <c r="P315" s="111"/>
      <c r="Q315" s="111"/>
      <c r="R315" s="112"/>
      <c r="S315" s="47" t="str">
        <f>IF(E315="","",VLOOKUP($E315,PODACI!$A:$C,3,0))</f>
        <v/>
      </c>
      <c r="T315" s="47" t="str">
        <f>IF(E315="","",VLOOKUP($E315,PODACI!$A:$D,4,0))</f>
        <v/>
      </c>
      <c r="U315" s="76" t="str">
        <f>IF(J315="","",VLOOKUP(J315,PODACI!$I:$J,2,0))</f>
        <v/>
      </c>
      <c r="V315" s="76" t="str">
        <f>IF(K315="","",VLOOKUP(K315,PODACI!$I:$J,2,0))</f>
        <v/>
      </c>
      <c r="W315" s="76" t="str">
        <f>IF(L315="","",VLOOKUP(L315,PODACI!$I:$J,2,0))</f>
        <v/>
      </c>
      <c r="X315" s="76" t="str">
        <f>IF(M315="","",VLOOKUP(M315,PODACI!$I:$J,2,0))</f>
        <v/>
      </c>
      <c r="Y315" s="38" t="str">
        <f t="shared" si="8"/>
        <v xml:space="preserve">    </v>
      </c>
      <c r="Z315" s="47" t="e">
        <f>IF(I315="DA",1,IF(I315="NE",0,VLOOKUP(E315,PODACI!A:F,6,0)))</f>
        <v>#N/A</v>
      </c>
      <c r="AA315" s="32"/>
      <c r="AB315" s="32"/>
      <c r="AC315" s="32"/>
      <c r="AD315" s="32"/>
      <c r="AE315" s="32"/>
    </row>
    <row r="316" spans="1:31" ht="15" customHeight="1" x14ac:dyDescent="0.2">
      <c r="A316" s="38">
        <f t="shared" si="9"/>
        <v>0</v>
      </c>
      <c r="B316">
        <v>310</v>
      </c>
      <c r="C316" s="103"/>
      <c r="D316" s="104"/>
      <c r="E316" s="105"/>
      <c r="F316" s="106"/>
      <c r="G316" s="107"/>
      <c r="H316" s="108"/>
      <c r="I316" s="108"/>
      <c r="J316" s="109"/>
      <c r="K316" s="109"/>
      <c r="L316" s="110"/>
      <c r="M316" s="110"/>
      <c r="N316" s="111"/>
      <c r="O316" s="111"/>
      <c r="P316" s="111"/>
      <c r="Q316" s="111"/>
      <c r="R316" s="112"/>
      <c r="S316" s="47" t="str">
        <f>IF(E316="","",VLOOKUP($E316,PODACI!$A:$C,3,0))</f>
        <v/>
      </c>
      <c r="T316" s="47" t="str">
        <f>IF(E316="","",VLOOKUP($E316,PODACI!$A:$D,4,0))</f>
        <v/>
      </c>
      <c r="U316" s="76" t="str">
        <f>IF(J316="","",VLOOKUP(J316,PODACI!$I:$J,2,0))</f>
        <v/>
      </c>
      <c r="V316" s="76" t="str">
        <f>IF(K316="","",VLOOKUP(K316,PODACI!$I:$J,2,0))</f>
        <v/>
      </c>
      <c r="W316" s="76" t="str">
        <f>IF(L316="","",VLOOKUP(L316,PODACI!$I:$J,2,0))</f>
        <v/>
      </c>
      <c r="X316" s="76" t="str">
        <f>IF(M316="","",VLOOKUP(M316,PODACI!$I:$J,2,0))</f>
        <v/>
      </c>
      <c r="Y316" s="38" t="str">
        <f t="shared" si="8"/>
        <v xml:space="preserve">    </v>
      </c>
      <c r="Z316" s="47" t="e">
        <f>IF(I316="DA",1,IF(I316="NE",0,VLOOKUP(E316,PODACI!A:F,6,0)))</f>
        <v>#N/A</v>
      </c>
      <c r="AA316" s="32"/>
      <c r="AB316" s="32"/>
      <c r="AC316" s="32"/>
      <c r="AD316" s="32"/>
      <c r="AE316" s="32"/>
    </row>
    <row r="317" spans="1:31" ht="15" customHeight="1" x14ac:dyDescent="0.2">
      <c r="A317" s="38">
        <f t="shared" si="9"/>
        <v>0</v>
      </c>
      <c r="B317">
        <v>311</v>
      </c>
      <c r="C317" s="103"/>
      <c r="D317" s="104"/>
      <c r="E317" s="105"/>
      <c r="F317" s="106"/>
      <c r="G317" s="107"/>
      <c r="H317" s="108"/>
      <c r="I317" s="108"/>
      <c r="J317" s="109"/>
      <c r="K317" s="109"/>
      <c r="L317" s="110"/>
      <c r="M317" s="110"/>
      <c r="N317" s="111"/>
      <c r="O317" s="111"/>
      <c r="P317" s="111"/>
      <c r="Q317" s="111"/>
      <c r="R317" s="112"/>
      <c r="S317" s="47" t="str">
        <f>IF(E317="","",VLOOKUP($E317,PODACI!$A:$C,3,0))</f>
        <v/>
      </c>
      <c r="T317" s="47" t="str">
        <f>IF(E317="","",VLOOKUP($E317,PODACI!$A:$D,4,0))</f>
        <v/>
      </c>
      <c r="U317" s="76" t="str">
        <f>IF(J317="","",VLOOKUP(J317,PODACI!$I:$J,2,0))</f>
        <v/>
      </c>
      <c r="V317" s="76" t="str">
        <f>IF(K317="","",VLOOKUP(K317,PODACI!$I:$J,2,0))</f>
        <v/>
      </c>
      <c r="W317" s="76" t="str">
        <f>IF(L317="","",VLOOKUP(L317,PODACI!$I:$J,2,0))</f>
        <v/>
      </c>
      <c r="X317" s="76" t="str">
        <f>IF(M317="","",VLOOKUP(M317,PODACI!$I:$J,2,0))</f>
        <v/>
      </c>
      <c r="Y317" s="38" t="str">
        <f t="shared" si="8"/>
        <v xml:space="preserve">    </v>
      </c>
      <c r="Z317" s="47" t="e">
        <f>IF(I317="DA",1,IF(I317="NE",0,VLOOKUP(E317,PODACI!A:F,6,0)))</f>
        <v>#N/A</v>
      </c>
      <c r="AA317" s="32"/>
      <c r="AB317" s="32"/>
      <c r="AC317" s="32"/>
      <c r="AD317" s="32"/>
      <c r="AE317" s="32"/>
    </row>
    <row r="318" spans="1:31" ht="15" customHeight="1" x14ac:dyDescent="0.2">
      <c r="A318" s="38">
        <f t="shared" si="9"/>
        <v>0</v>
      </c>
      <c r="B318">
        <v>312</v>
      </c>
      <c r="C318" s="103"/>
      <c r="D318" s="104"/>
      <c r="E318" s="105"/>
      <c r="F318" s="106"/>
      <c r="G318" s="107"/>
      <c r="H318" s="108"/>
      <c r="I318" s="108"/>
      <c r="J318" s="109"/>
      <c r="K318" s="109"/>
      <c r="L318" s="110"/>
      <c r="M318" s="110"/>
      <c r="N318" s="111"/>
      <c r="O318" s="111"/>
      <c r="P318" s="111"/>
      <c r="Q318" s="111"/>
      <c r="R318" s="112"/>
      <c r="S318" s="47" t="str">
        <f>IF(E318="","",VLOOKUP($E318,PODACI!$A:$C,3,0))</f>
        <v/>
      </c>
      <c r="T318" s="47" t="str">
        <f>IF(E318="","",VLOOKUP($E318,PODACI!$A:$D,4,0))</f>
        <v/>
      </c>
      <c r="U318" s="76" t="str">
        <f>IF(J318="","",VLOOKUP(J318,PODACI!$I:$J,2,0))</f>
        <v/>
      </c>
      <c r="V318" s="76" t="str">
        <f>IF(K318="","",VLOOKUP(K318,PODACI!$I:$J,2,0))</f>
        <v/>
      </c>
      <c r="W318" s="76" t="str">
        <f>IF(L318="","",VLOOKUP(L318,PODACI!$I:$J,2,0))</f>
        <v/>
      </c>
      <c r="X318" s="76" t="str">
        <f>IF(M318="","",VLOOKUP(M318,PODACI!$I:$J,2,0))</f>
        <v/>
      </c>
      <c r="Y318" s="38" t="str">
        <f t="shared" si="8"/>
        <v xml:space="preserve">    </v>
      </c>
      <c r="Z318" s="47" t="e">
        <f>IF(I318="DA",1,IF(I318="NE",0,VLOOKUP(E318,PODACI!A:F,6,0)))</f>
        <v>#N/A</v>
      </c>
      <c r="AA318" s="32"/>
      <c r="AB318" s="32"/>
      <c r="AC318" s="32"/>
      <c r="AD318" s="32"/>
      <c r="AE318" s="32"/>
    </row>
    <row r="319" spans="1:31" ht="15" customHeight="1" x14ac:dyDescent="0.2">
      <c r="A319" s="38">
        <f t="shared" si="9"/>
        <v>0</v>
      </c>
      <c r="B319">
        <v>313</v>
      </c>
      <c r="C319" s="103"/>
      <c r="D319" s="104"/>
      <c r="E319" s="105"/>
      <c r="F319" s="106"/>
      <c r="G319" s="107"/>
      <c r="H319" s="108"/>
      <c r="I319" s="108"/>
      <c r="J319" s="109"/>
      <c r="K319" s="109"/>
      <c r="L319" s="110"/>
      <c r="M319" s="110"/>
      <c r="N319" s="111"/>
      <c r="O319" s="111"/>
      <c r="P319" s="111"/>
      <c r="Q319" s="111"/>
      <c r="R319" s="112"/>
      <c r="S319" s="47" t="str">
        <f>IF(E319="","",VLOOKUP($E319,PODACI!$A:$C,3,0))</f>
        <v/>
      </c>
      <c r="T319" s="47" t="str">
        <f>IF(E319="","",VLOOKUP($E319,PODACI!$A:$D,4,0))</f>
        <v/>
      </c>
      <c r="U319" s="76" t="str">
        <f>IF(J319="","",VLOOKUP(J319,PODACI!$I:$J,2,0))</f>
        <v/>
      </c>
      <c r="V319" s="76" t="str">
        <f>IF(K319="","",VLOOKUP(K319,PODACI!$I:$J,2,0))</f>
        <v/>
      </c>
      <c r="W319" s="76" t="str">
        <f>IF(L319="","",VLOOKUP(L319,PODACI!$I:$J,2,0))</f>
        <v/>
      </c>
      <c r="X319" s="76" t="str">
        <f>IF(M319="","",VLOOKUP(M319,PODACI!$I:$J,2,0))</f>
        <v/>
      </c>
      <c r="Y319" s="38" t="str">
        <f t="shared" si="8"/>
        <v xml:space="preserve">    </v>
      </c>
      <c r="Z319" s="47" t="e">
        <f>IF(I319="DA",1,IF(I319="NE",0,VLOOKUP(E319,PODACI!A:F,6,0)))</f>
        <v>#N/A</v>
      </c>
      <c r="AA319" s="32"/>
      <c r="AB319" s="32"/>
      <c r="AC319" s="32"/>
      <c r="AD319" s="32"/>
      <c r="AE319" s="32"/>
    </row>
    <row r="320" spans="1:31" ht="15" customHeight="1" x14ac:dyDescent="0.2">
      <c r="A320" s="38">
        <f t="shared" si="9"/>
        <v>0</v>
      </c>
      <c r="B320">
        <v>314</v>
      </c>
      <c r="C320" s="103"/>
      <c r="D320" s="104"/>
      <c r="E320" s="105"/>
      <c r="F320" s="106"/>
      <c r="G320" s="107"/>
      <c r="H320" s="108"/>
      <c r="I320" s="108"/>
      <c r="J320" s="109"/>
      <c r="K320" s="109"/>
      <c r="L320" s="110"/>
      <c r="M320" s="110"/>
      <c r="N320" s="111"/>
      <c r="O320" s="111"/>
      <c r="P320" s="111"/>
      <c r="Q320" s="111"/>
      <c r="R320" s="112"/>
      <c r="S320" s="47" t="str">
        <f>IF(E320="","",VLOOKUP($E320,PODACI!$A:$C,3,0))</f>
        <v/>
      </c>
      <c r="T320" s="47" t="str">
        <f>IF(E320="","",VLOOKUP($E320,PODACI!$A:$D,4,0))</f>
        <v/>
      </c>
      <c r="U320" s="76" t="str">
        <f>IF(J320="","",VLOOKUP(J320,PODACI!$I:$J,2,0))</f>
        <v/>
      </c>
      <c r="V320" s="76" t="str">
        <f>IF(K320="","",VLOOKUP(K320,PODACI!$I:$J,2,0))</f>
        <v/>
      </c>
      <c r="W320" s="76" t="str">
        <f>IF(L320="","",VLOOKUP(L320,PODACI!$I:$J,2,0))</f>
        <v/>
      </c>
      <c r="X320" s="76" t="str">
        <f>IF(M320="","",VLOOKUP(M320,PODACI!$I:$J,2,0))</f>
        <v/>
      </c>
      <c r="Y320" s="38" t="str">
        <f t="shared" si="8"/>
        <v xml:space="preserve">    </v>
      </c>
      <c r="Z320" s="47" t="e">
        <f>IF(I320="DA",1,IF(I320="NE",0,VLOOKUP(E320,PODACI!A:F,6,0)))</f>
        <v>#N/A</v>
      </c>
      <c r="AA320" s="32"/>
      <c r="AB320" s="32"/>
      <c r="AC320" s="32"/>
      <c r="AD320" s="32"/>
      <c r="AE320" s="32"/>
    </row>
    <row r="321" spans="1:31" ht="15" customHeight="1" x14ac:dyDescent="0.2">
      <c r="A321" s="38">
        <f t="shared" si="9"/>
        <v>0</v>
      </c>
      <c r="B321">
        <v>315</v>
      </c>
      <c r="C321" s="103"/>
      <c r="D321" s="104"/>
      <c r="E321" s="105"/>
      <c r="F321" s="106"/>
      <c r="G321" s="107"/>
      <c r="H321" s="108"/>
      <c r="I321" s="108"/>
      <c r="J321" s="109"/>
      <c r="K321" s="109"/>
      <c r="L321" s="110"/>
      <c r="M321" s="110"/>
      <c r="N321" s="111"/>
      <c r="O321" s="111"/>
      <c r="P321" s="111"/>
      <c r="Q321" s="111"/>
      <c r="R321" s="112"/>
      <c r="S321" s="47" t="str">
        <f>IF(E321="","",VLOOKUP($E321,PODACI!$A:$C,3,0))</f>
        <v/>
      </c>
      <c r="T321" s="47" t="str">
        <f>IF(E321="","",VLOOKUP($E321,PODACI!$A:$D,4,0))</f>
        <v/>
      </c>
      <c r="U321" s="76" t="str">
        <f>IF(J321="","",VLOOKUP(J321,PODACI!$I:$J,2,0))</f>
        <v/>
      </c>
      <c r="V321" s="76" t="str">
        <f>IF(K321="","",VLOOKUP(K321,PODACI!$I:$J,2,0))</f>
        <v/>
      </c>
      <c r="W321" s="76" t="str">
        <f>IF(L321="","",VLOOKUP(L321,PODACI!$I:$J,2,0))</f>
        <v/>
      </c>
      <c r="X321" s="76" t="str">
        <f>IF(M321="","",VLOOKUP(M321,PODACI!$I:$J,2,0))</f>
        <v/>
      </c>
      <c r="Y321" s="38" t="str">
        <f t="shared" si="8"/>
        <v xml:space="preserve">    </v>
      </c>
      <c r="Z321" s="47" t="e">
        <f>IF(I321="DA",1,IF(I321="NE",0,VLOOKUP(E321,PODACI!A:F,6,0)))</f>
        <v>#N/A</v>
      </c>
      <c r="AA321" s="32"/>
      <c r="AB321" s="32"/>
      <c r="AC321" s="32"/>
      <c r="AD321" s="32"/>
      <c r="AE321" s="32"/>
    </row>
    <row r="322" spans="1:31" ht="15" customHeight="1" x14ac:dyDescent="0.2">
      <c r="A322" s="38">
        <f t="shared" si="9"/>
        <v>0</v>
      </c>
      <c r="B322">
        <v>316</v>
      </c>
      <c r="C322" s="103"/>
      <c r="D322" s="104"/>
      <c r="E322" s="105"/>
      <c r="F322" s="106"/>
      <c r="G322" s="107"/>
      <c r="H322" s="108"/>
      <c r="I322" s="108"/>
      <c r="J322" s="109"/>
      <c r="K322" s="109"/>
      <c r="L322" s="110"/>
      <c r="M322" s="110"/>
      <c r="N322" s="111"/>
      <c r="O322" s="111"/>
      <c r="P322" s="111"/>
      <c r="Q322" s="111"/>
      <c r="R322" s="112"/>
      <c r="S322" s="47" t="str">
        <f>IF(E322="","",VLOOKUP($E322,PODACI!$A:$C,3,0))</f>
        <v/>
      </c>
      <c r="T322" s="47" t="str">
        <f>IF(E322="","",VLOOKUP($E322,PODACI!$A:$D,4,0))</f>
        <v/>
      </c>
      <c r="U322" s="76" t="str">
        <f>IF(J322="","",VLOOKUP(J322,PODACI!$I:$J,2,0))</f>
        <v/>
      </c>
      <c r="V322" s="76" t="str">
        <f>IF(K322="","",VLOOKUP(K322,PODACI!$I:$J,2,0))</f>
        <v/>
      </c>
      <c r="W322" s="76" t="str">
        <f>IF(L322="","",VLOOKUP(L322,PODACI!$I:$J,2,0))</f>
        <v/>
      </c>
      <c r="X322" s="76" t="str">
        <f>IF(M322="","",VLOOKUP(M322,PODACI!$I:$J,2,0))</f>
        <v/>
      </c>
      <c r="Y322" s="38" t="str">
        <f t="shared" si="8"/>
        <v xml:space="preserve">    </v>
      </c>
      <c r="Z322" s="47" t="e">
        <f>IF(I322="DA",1,IF(I322="NE",0,VLOOKUP(E322,PODACI!A:F,6,0)))</f>
        <v>#N/A</v>
      </c>
      <c r="AA322" s="32"/>
      <c r="AB322" s="32"/>
      <c r="AC322" s="32"/>
      <c r="AD322" s="32"/>
      <c r="AE322" s="32"/>
    </row>
    <row r="323" spans="1:31" ht="15" customHeight="1" x14ac:dyDescent="0.2">
      <c r="A323" s="38">
        <f t="shared" si="9"/>
        <v>0</v>
      </c>
      <c r="B323">
        <v>317</v>
      </c>
      <c r="C323" s="103"/>
      <c r="D323" s="104"/>
      <c r="E323" s="105"/>
      <c r="F323" s="106"/>
      <c r="G323" s="107"/>
      <c r="H323" s="108"/>
      <c r="I323" s="108"/>
      <c r="J323" s="109"/>
      <c r="K323" s="109"/>
      <c r="L323" s="110"/>
      <c r="M323" s="110"/>
      <c r="N323" s="111"/>
      <c r="O323" s="111"/>
      <c r="P323" s="111"/>
      <c r="Q323" s="111"/>
      <c r="R323" s="112"/>
      <c r="S323" s="47" t="str">
        <f>IF(E323="","",VLOOKUP($E323,PODACI!$A:$C,3,0))</f>
        <v/>
      </c>
      <c r="T323" s="47" t="str">
        <f>IF(E323="","",VLOOKUP($E323,PODACI!$A:$D,4,0))</f>
        <v/>
      </c>
      <c r="U323" s="76" t="str">
        <f>IF(J323="","",VLOOKUP(J323,PODACI!$I:$J,2,0))</f>
        <v/>
      </c>
      <c r="V323" s="76" t="str">
        <f>IF(K323="","",VLOOKUP(K323,PODACI!$I:$J,2,0))</f>
        <v/>
      </c>
      <c r="W323" s="76" t="str">
        <f>IF(L323="","",VLOOKUP(L323,PODACI!$I:$J,2,0))</f>
        <v/>
      </c>
      <c r="X323" s="76" t="str">
        <f>IF(M323="","",VLOOKUP(M323,PODACI!$I:$J,2,0))</f>
        <v/>
      </c>
      <c r="Y323" s="38" t="str">
        <f t="shared" si="8"/>
        <v xml:space="preserve">    </v>
      </c>
      <c r="Z323" s="47" t="e">
        <f>IF(I323="DA",1,IF(I323="NE",0,VLOOKUP(E323,PODACI!A:F,6,0)))</f>
        <v>#N/A</v>
      </c>
      <c r="AA323" s="32"/>
      <c r="AB323" s="32"/>
      <c r="AC323" s="32"/>
      <c r="AD323" s="32"/>
      <c r="AE323" s="32"/>
    </row>
    <row r="324" spans="1:31" ht="15" customHeight="1" x14ac:dyDescent="0.2">
      <c r="A324" s="38">
        <f t="shared" si="9"/>
        <v>0</v>
      </c>
      <c r="B324">
        <v>318</v>
      </c>
      <c r="C324" s="103"/>
      <c r="D324" s="104"/>
      <c r="E324" s="105"/>
      <c r="F324" s="106"/>
      <c r="G324" s="107"/>
      <c r="H324" s="108"/>
      <c r="I324" s="108"/>
      <c r="J324" s="109"/>
      <c r="K324" s="109"/>
      <c r="L324" s="110"/>
      <c r="M324" s="110"/>
      <c r="N324" s="111"/>
      <c r="O324" s="111"/>
      <c r="P324" s="111"/>
      <c r="Q324" s="111"/>
      <c r="R324" s="112"/>
      <c r="S324" s="47" t="str">
        <f>IF(E324="","",VLOOKUP($E324,PODACI!$A:$C,3,0))</f>
        <v/>
      </c>
      <c r="T324" s="47" t="str">
        <f>IF(E324="","",VLOOKUP($E324,PODACI!$A:$D,4,0))</f>
        <v/>
      </c>
      <c r="U324" s="76" t="str">
        <f>IF(J324="","",VLOOKUP(J324,PODACI!$I:$J,2,0))</f>
        <v/>
      </c>
      <c r="V324" s="76" t="str">
        <f>IF(K324="","",VLOOKUP(K324,PODACI!$I:$J,2,0))</f>
        <v/>
      </c>
      <c r="W324" s="76" t="str">
        <f>IF(L324="","",VLOOKUP(L324,PODACI!$I:$J,2,0))</f>
        <v/>
      </c>
      <c r="X324" s="76" t="str">
        <f>IF(M324="","",VLOOKUP(M324,PODACI!$I:$J,2,0))</f>
        <v/>
      </c>
      <c r="Y324" s="38" t="str">
        <f t="shared" si="8"/>
        <v xml:space="preserve">    </v>
      </c>
      <c r="Z324" s="47" t="e">
        <f>IF(I324="DA",1,IF(I324="NE",0,VLOOKUP(E324,PODACI!A:F,6,0)))</f>
        <v>#N/A</v>
      </c>
      <c r="AA324" s="32"/>
      <c r="AB324" s="32"/>
      <c r="AC324" s="32"/>
      <c r="AD324" s="32"/>
      <c r="AE324" s="32"/>
    </row>
    <row r="325" spans="1:31" ht="15" customHeight="1" x14ac:dyDescent="0.2">
      <c r="A325" s="38">
        <f t="shared" si="9"/>
        <v>0</v>
      </c>
      <c r="B325">
        <v>319</v>
      </c>
      <c r="C325" s="103"/>
      <c r="D325" s="104"/>
      <c r="E325" s="105"/>
      <c r="F325" s="106"/>
      <c r="G325" s="107"/>
      <c r="H325" s="108"/>
      <c r="I325" s="108"/>
      <c r="J325" s="109"/>
      <c r="K325" s="109"/>
      <c r="L325" s="110"/>
      <c r="M325" s="110"/>
      <c r="N325" s="111"/>
      <c r="O325" s="111"/>
      <c r="P325" s="111"/>
      <c r="Q325" s="111"/>
      <c r="R325" s="112"/>
      <c r="S325" s="47" t="str">
        <f>IF(E325="","",VLOOKUP($E325,PODACI!$A:$C,3,0))</f>
        <v/>
      </c>
      <c r="T325" s="47" t="str">
        <f>IF(E325="","",VLOOKUP($E325,PODACI!$A:$D,4,0))</f>
        <v/>
      </c>
      <c r="U325" s="76" t="str">
        <f>IF(J325="","",VLOOKUP(J325,PODACI!$I:$J,2,0))</f>
        <v/>
      </c>
      <c r="V325" s="76" t="str">
        <f>IF(K325="","",VLOOKUP(K325,PODACI!$I:$J,2,0))</f>
        <v/>
      </c>
      <c r="W325" s="76" t="str">
        <f>IF(L325="","",VLOOKUP(L325,PODACI!$I:$J,2,0))</f>
        <v/>
      </c>
      <c r="X325" s="76" t="str">
        <f>IF(M325="","",VLOOKUP(M325,PODACI!$I:$J,2,0))</f>
        <v/>
      </c>
      <c r="Y325" s="38" t="str">
        <f t="shared" si="8"/>
        <v xml:space="preserve">    </v>
      </c>
      <c r="Z325" s="47" t="e">
        <f>IF(I325="DA",1,IF(I325="NE",0,VLOOKUP(E325,PODACI!A:F,6,0)))</f>
        <v>#N/A</v>
      </c>
      <c r="AA325" s="32"/>
      <c r="AB325" s="32"/>
      <c r="AC325" s="32"/>
      <c r="AD325" s="32"/>
      <c r="AE325" s="32"/>
    </row>
    <row r="326" spans="1:31" ht="15" customHeight="1" x14ac:dyDescent="0.2">
      <c r="A326" s="38">
        <f t="shared" si="9"/>
        <v>0</v>
      </c>
      <c r="B326">
        <v>320</v>
      </c>
      <c r="C326" s="103"/>
      <c r="D326" s="104"/>
      <c r="E326" s="105"/>
      <c r="F326" s="106"/>
      <c r="G326" s="107"/>
      <c r="H326" s="108"/>
      <c r="I326" s="108"/>
      <c r="J326" s="109"/>
      <c r="K326" s="109"/>
      <c r="L326" s="110"/>
      <c r="M326" s="110"/>
      <c r="N326" s="111"/>
      <c r="O326" s="111"/>
      <c r="P326" s="111"/>
      <c r="Q326" s="111"/>
      <c r="R326" s="112"/>
      <c r="S326" s="47" t="str">
        <f>IF(E326="","",VLOOKUP($E326,PODACI!$A:$C,3,0))</f>
        <v/>
      </c>
      <c r="T326" s="47" t="str">
        <f>IF(E326="","",VLOOKUP($E326,PODACI!$A:$D,4,0))</f>
        <v/>
      </c>
      <c r="U326" s="76" t="str">
        <f>IF(J326="","",VLOOKUP(J326,PODACI!$I:$J,2,0))</f>
        <v/>
      </c>
      <c r="V326" s="76" t="str">
        <f>IF(K326="","",VLOOKUP(K326,PODACI!$I:$J,2,0))</f>
        <v/>
      </c>
      <c r="W326" s="76" t="str">
        <f>IF(L326="","",VLOOKUP(L326,PODACI!$I:$J,2,0))</f>
        <v/>
      </c>
      <c r="X326" s="76" t="str">
        <f>IF(M326="","",VLOOKUP(M326,PODACI!$I:$J,2,0))</f>
        <v/>
      </c>
      <c r="Y326" s="38" t="str">
        <f t="shared" si="8"/>
        <v xml:space="preserve">    </v>
      </c>
      <c r="Z326" s="47" t="e">
        <f>IF(I326="DA",1,IF(I326="NE",0,VLOOKUP(E326,PODACI!A:F,6,0)))</f>
        <v>#N/A</v>
      </c>
      <c r="AA326" s="32"/>
      <c r="AB326" s="32"/>
      <c r="AC326" s="32"/>
      <c r="AD326" s="32"/>
      <c r="AE326" s="32"/>
    </row>
    <row r="327" spans="1:31" ht="15" customHeight="1" x14ac:dyDescent="0.2">
      <c r="A327" s="38">
        <f t="shared" si="9"/>
        <v>0</v>
      </c>
      <c r="B327">
        <v>321</v>
      </c>
      <c r="C327" s="103"/>
      <c r="D327" s="104"/>
      <c r="E327" s="105"/>
      <c r="F327" s="106"/>
      <c r="G327" s="107"/>
      <c r="H327" s="108"/>
      <c r="I327" s="108"/>
      <c r="J327" s="109"/>
      <c r="K327" s="109"/>
      <c r="L327" s="110"/>
      <c r="M327" s="110"/>
      <c r="N327" s="111"/>
      <c r="O327" s="111"/>
      <c r="P327" s="111"/>
      <c r="Q327" s="111"/>
      <c r="R327" s="112"/>
      <c r="S327" s="47" t="str">
        <f>IF(E327="","",VLOOKUP($E327,PODACI!$A:$C,3,0))</f>
        <v/>
      </c>
      <c r="T327" s="47" t="str">
        <f>IF(E327="","",VLOOKUP($E327,PODACI!$A:$D,4,0))</f>
        <v/>
      </c>
      <c r="U327" s="76" t="str">
        <f>IF(J327="","",VLOOKUP(J327,PODACI!$I:$J,2,0))</f>
        <v/>
      </c>
      <c r="V327" s="76" t="str">
        <f>IF(K327="","",VLOOKUP(K327,PODACI!$I:$J,2,0))</f>
        <v/>
      </c>
      <c r="W327" s="76" t="str">
        <f>IF(L327="","",VLOOKUP(L327,PODACI!$I:$J,2,0))</f>
        <v/>
      </c>
      <c r="X327" s="76" t="str">
        <f>IF(M327="","",VLOOKUP(M327,PODACI!$I:$J,2,0))</f>
        <v/>
      </c>
      <c r="Y327" s="38" t="str">
        <f t="shared" ref="Y327:Y390" si="10">N327&amp;" "&amp;O327&amp;" "&amp;P327&amp;" "&amp;Q327&amp;" "&amp;R327</f>
        <v xml:space="preserve">    </v>
      </c>
      <c r="Z327" s="47" t="e">
        <f>IF(I327="DA",1,IF(I327="NE",0,VLOOKUP(E327,PODACI!A:F,6,0)))</f>
        <v>#N/A</v>
      </c>
      <c r="AA327" s="32"/>
      <c r="AB327" s="32"/>
      <c r="AC327" s="32"/>
      <c r="AD327" s="32"/>
      <c r="AE327" s="32"/>
    </row>
    <row r="328" spans="1:31" ht="15" customHeight="1" x14ac:dyDescent="0.2">
      <c r="A328" s="38">
        <f t="shared" ref="A328:A391" si="11">D$3</f>
        <v>0</v>
      </c>
      <c r="B328">
        <v>322</v>
      </c>
      <c r="C328" s="103"/>
      <c r="D328" s="104"/>
      <c r="E328" s="105"/>
      <c r="F328" s="106"/>
      <c r="G328" s="107"/>
      <c r="H328" s="108"/>
      <c r="I328" s="108"/>
      <c r="J328" s="109"/>
      <c r="K328" s="109"/>
      <c r="L328" s="110"/>
      <c r="M328" s="110"/>
      <c r="N328" s="111"/>
      <c r="O328" s="111"/>
      <c r="P328" s="111"/>
      <c r="Q328" s="111"/>
      <c r="R328" s="112"/>
      <c r="S328" s="47" t="str">
        <f>IF(E328="","",VLOOKUP($E328,PODACI!$A:$C,3,0))</f>
        <v/>
      </c>
      <c r="T328" s="47" t="str">
        <f>IF(E328="","",VLOOKUP($E328,PODACI!$A:$D,4,0))</f>
        <v/>
      </c>
      <c r="U328" s="76" t="str">
        <f>IF(J328="","",VLOOKUP(J328,PODACI!$I:$J,2,0))</f>
        <v/>
      </c>
      <c r="V328" s="76" t="str">
        <f>IF(K328="","",VLOOKUP(K328,PODACI!$I:$J,2,0))</f>
        <v/>
      </c>
      <c r="W328" s="76" t="str">
        <f>IF(L328="","",VLOOKUP(L328,PODACI!$I:$J,2,0))</f>
        <v/>
      </c>
      <c r="X328" s="76" t="str">
        <f>IF(M328="","",VLOOKUP(M328,PODACI!$I:$J,2,0))</f>
        <v/>
      </c>
      <c r="Y328" s="38" t="str">
        <f t="shared" si="10"/>
        <v xml:space="preserve">    </v>
      </c>
      <c r="Z328" s="47" t="e">
        <f>IF(I328="DA",1,IF(I328="NE",0,VLOOKUP(E328,PODACI!A:F,6,0)))</f>
        <v>#N/A</v>
      </c>
      <c r="AA328" s="32"/>
      <c r="AB328" s="32"/>
      <c r="AC328" s="32"/>
      <c r="AD328" s="32"/>
      <c r="AE328" s="32"/>
    </row>
    <row r="329" spans="1:31" ht="15" customHeight="1" x14ac:dyDescent="0.2">
      <c r="A329" s="38">
        <f t="shared" si="11"/>
        <v>0</v>
      </c>
      <c r="B329">
        <v>323</v>
      </c>
      <c r="C329" s="103"/>
      <c r="D329" s="104"/>
      <c r="E329" s="105"/>
      <c r="F329" s="106"/>
      <c r="G329" s="107"/>
      <c r="H329" s="108"/>
      <c r="I329" s="108"/>
      <c r="J329" s="109"/>
      <c r="K329" s="109"/>
      <c r="L329" s="110"/>
      <c r="M329" s="110"/>
      <c r="N329" s="111"/>
      <c r="O329" s="111"/>
      <c r="P329" s="111"/>
      <c r="Q329" s="111"/>
      <c r="R329" s="112"/>
      <c r="S329" s="47" t="str">
        <f>IF(E329="","",VLOOKUP($E329,PODACI!$A:$C,3,0))</f>
        <v/>
      </c>
      <c r="T329" s="47" t="str">
        <f>IF(E329="","",VLOOKUP($E329,PODACI!$A:$D,4,0))</f>
        <v/>
      </c>
      <c r="U329" s="76" t="str">
        <f>IF(J329="","",VLOOKUP(J329,PODACI!$I:$J,2,0))</f>
        <v/>
      </c>
      <c r="V329" s="76" t="str">
        <f>IF(K329="","",VLOOKUP(K329,PODACI!$I:$J,2,0))</f>
        <v/>
      </c>
      <c r="W329" s="76" t="str">
        <f>IF(L329="","",VLOOKUP(L329,PODACI!$I:$J,2,0))</f>
        <v/>
      </c>
      <c r="X329" s="76" t="str">
        <f>IF(M329="","",VLOOKUP(M329,PODACI!$I:$J,2,0))</f>
        <v/>
      </c>
      <c r="Y329" s="38" t="str">
        <f t="shared" si="10"/>
        <v xml:space="preserve">    </v>
      </c>
      <c r="Z329" s="47" t="e">
        <f>IF(I329="DA",1,IF(I329="NE",0,VLOOKUP(E329,PODACI!A:F,6,0)))</f>
        <v>#N/A</v>
      </c>
      <c r="AA329" s="32"/>
      <c r="AB329" s="32"/>
      <c r="AC329" s="32"/>
      <c r="AD329" s="32"/>
      <c r="AE329" s="32"/>
    </row>
    <row r="330" spans="1:31" ht="15" customHeight="1" x14ac:dyDescent="0.2">
      <c r="A330" s="38">
        <f t="shared" si="11"/>
        <v>0</v>
      </c>
      <c r="B330">
        <v>324</v>
      </c>
      <c r="C330" s="103"/>
      <c r="D330" s="104"/>
      <c r="E330" s="105"/>
      <c r="F330" s="106"/>
      <c r="G330" s="107"/>
      <c r="H330" s="108"/>
      <c r="I330" s="108"/>
      <c r="J330" s="109"/>
      <c r="K330" s="109"/>
      <c r="L330" s="110"/>
      <c r="M330" s="110"/>
      <c r="N330" s="111"/>
      <c r="O330" s="111"/>
      <c r="P330" s="111"/>
      <c r="Q330" s="111"/>
      <c r="R330" s="112"/>
      <c r="S330" s="47" t="str">
        <f>IF(E330="","",VLOOKUP($E330,PODACI!$A:$C,3,0))</f>
        <v/>
      </c>
      <c r="T330" s="47" t="str">
        <f>IF(E330="","",VLOOKUP($E330,PODACI!$A:$D,4,0))</f>
        <v/>
      </c>
      <c r="U330" s="76" t="str">
        <f>IF(J330="","",VLOOKUP(J330,PODACI!$I:$J,2,0))</f>
        <v/>
      </c>
      <c r="V330" s="76" t="str">
        <f>IF(K330="","",VLOOKUP(K330,PODACI!$I:$J,2,0))</f>
        <v/>
      </c>
      <c r="W330" s="76" t="str">
        <f>IF(L330="","",VLOOKUP(L330,PODACI!$I:$J,2,0))</f>
        <v/>
      </c>
      <c r="X330" s="76" t="str">
        <f>IF(M330="","",VLOOKUP(M330,PODACI!$I:$J,2,0))</f>
        <v/>
      </c>
      <c r="Y330" s="38" t="str">
        <f t="shared" si="10"/>
        <v xml:space="preserve">    </v>
      </c>
      <c r="Z330" s="47" t="e">
        <f>IF(I330="DA",1,IF(I330="NE",0,VLOOKUP(E330,PODACI!A:F,6,0)))</f>
        <v>#N/A</v>
      </c>
      <c r="AA330" s="32"/>
      <c r="AB330" s="32"/>
      <c r="AC330" s="32"/>
      <c r="AD330" s="32"/>
      <c r="AE330" s="32"/>
    </row>
    <row r="331" spans="1:31" ht="15" customHeight="1" x14ac:dyDescent="0.2">
      <c r="A331" s="38">
        <f t="shared" si="11"/>
        <v>0</v>
      </c>
      <c r="B331">
        <v>325</v>
      </c>
      <c r="C331" s="103"/>
      <c r="D331" s="104"/>
      <c r="E331" s="105"/>
      <c r="F331" s="106"/>
      <c r="G331" s="107"/>
      <c r="H331" s="108"/>
      <c r="I331" s="108"/>
      <c r="J331" s="109"/>
      <c r="K331" s="109"/>
      <c r="L331" s="110"/>
      <c r="M331" s="110"/>
      <c r="N331" s="111"/>
      <c r="O331" s="111"/>
      <c r="P331" s="111"/>
      <c r="Q331" s="111"/>
      <c r="R331" s="112"/>
      <c r="S331" s="47" t="str">
        <f>IF(E331="","",VLOOKUP($E331,PODACI!$A:$C,3,0))</f>
        <v/>
      </c>
      <c r="T331" s="47" t="str">
        <f>IF(E331="","",VLOOKUP($E331,PODACI!$A:$D,4,0))</f>
        <v/>
      </c>
      <c r="U331" s="76" t="str">
        <f>IF(J331="","",VLOOKUP(J331,PODACI!$I:$J,2,0))</f>
        <v/>
      </c>
      <c r="V331" s="76" t="str">
        <f>IF(K331="","",VLOOKUP(K331,PODACI!$I:$J,2,0))</f>
        <v/>
      </c>
      <c r="W331" s="76" t="str">
        <f>IF(L331="","",VLOOKUP(L331,PODACI!$I:$J,2,0))</f>
        <v/>
      </c>
      <c r="X331" s="76" t="str">
        <f>IF(M331="","",VLOOKUP(M331,PODACI!$I:$J,2,0))</f>
        <v/>
      </c>
      <c r="Y331" s="38" t="str">
        <f t="shared" si="10"/>
        <v xml:space="preserve">    </v>
      </c>
      <c r="Z331" s="47" t="e">
        <f>IF(I331="DA",1,IF(I331="NE",0,VLOOKUP(E331,PODACI!A:F,6,0)))</f>
        <v>#N/A</v>
      </c>
      <c r="AA331" s="32"/>
      <c r="AB331" s="32"/>
      <c r="AC331" s="32"/>
      <c r="AD331" s="32"/>
      <c r="AE331" s="32"/>
    </row>
    <row r="332" spans="1:31" ht="15" customHeight="1" x14ac:dyDescent="0.2">
      <c r="A332" s="38">
        <f t="shared" si="11"/>
        <v>0</v>
      </c>
      <c r="B332">
        <v>326</v>
      </c>
      <c r="C332" s="103"/>
      <c r="D332" s="104"/>
      <c r="E332" s="105"/>
      <c r="F332" s="106"/>
      <c r="G332" s="107"/>
      <c r="H332" s="108"/>
      <c r="I332" s="108"/>
      <c r="J332" s="109"/>
      <c r="K332" s="109"/>
      <c r="L332" s="110"/>
      <c r="M332" s="110"/>
      <c r="N332" s="111"/>
      <c r="O332" s="111"/>
      <c r="P332" s="111"/>
      <c r="Q332" s="111"/>
      <c r="R332" s="112"/>
      <c r="S332" s="47" t="str">
        <f>IF(E332="","",VLOOKUP($E332,PODACI!$A:$C,3,0))</f>
        <v/>
      </c>
      <c r="T332" s="47" t="str">
        <f>IF(E332="","",VLOOKUP($E332,PODACI!$A:$D,4,0))</f>
        <v/>
      </c>
      <c r="U332" s="76" t="str">
        <f>IF(J332="","",VLOOKUP(J332,PODACI!$I:$J,2,0))</f>
        <v/>
      </c>
      <c r="V332" s="76" t="str">
        <f>IF(K332="","",VLOOKUP(K332,PODACI!$I:$J,2,0))</f>
        <v/>
      </c>
      <c r="W332" s="76" t="str">
        <f>IF(L332="","",VLOOKUP(L332,PODACI!$I:$J,2,0))</f>
        <v/>
      </c>
      <c r="X332" s="76" t="str">
        <f>IF(M332="","",VLOOKUP(M332,PODACI!$I:$J,2,0))</f>
        <v/>
      </c>
      <c r="Y332" s="38" t="str">
        <f t="shared" si="10"/>
        <v xml:space="preserve">    </v>
      </c>
      <c r="Z332" s="47" t="e">
        <f>IF(I332="DA",1,IF(I332="NE",0,VLOOKUP(E332,PODACI!A:F,6,0)))</f>
        <v>#N/A</v>
      </c>
      <c r="AA332" s="32"/>
      <c r="AB332" s="32"/>
      <c r="AC332" s="32"/>
      <c r="AD332" s="32"/>
      <c r="AE332" s="32"/>
    </row>
    <row r="333" spans="1:31" ht="15" customHeight="1" x14ac:dyDescent="0.2">
      <c r="A333" s="38">
        <f t="shared" si="11"/>
        <v>0</v>
      </c>
      <c r="B333">
        <v>327</v>
      </c>
      <c r="C333" s="103"/>
      <c r="D333" s="104"/>
      <c r="E333" s="105"/>
      <c r="F333" s="106"/>
      <c r="G333" s="107"/>
      <c r="H333" s="108"/>
      <c r="I333" s="108"/>
      <c r="J333" s="109"/>
      <c r="K333" s="109"/>
      <c r="L333" s="110"/>
      <c r="M333" s="110"/>
      <c r="N333" s="111"/>
      <c r="O333" s="111"/>
      <c r="P333" s="111"/>
      <c r="Q333" s="111"/>
      <c r="R333" s="112"/>
      <c r="S333" s="47" t="str">
        <f>IF(E333="","",VLOOKUP($E333,PODACI!$A:$C,3,0))</f>
        <v/>
      </c>
      <c r="T333" s="47" t="str">
        <f>IF(E333="","",VLOOKUP($E333,PODACI!$A:$D,4,0))</f>
        <v/>
      </c>
      <c r="U333" s="76" t="str">
        <f>IF(J333="","",VLOOKUP(J333,PODACI!$I:$J,2,0))</f>
        <v/>
      </c>
      <c r="V333" s="76" t="str">
        <f>IF(K333="","",VLOOKUP(K333,PODACI!$I:$J,2,0))</f>
        <v/>
      </c>
      <c r="W333" s="76" t="str">
        <f>IF(L333="","",VLOOKUP(L333,PODACI!$I:$J,2,0))</f>
        <v/>
      </c>
      <c r="X333" s="76" t="str">
        <f>IF(M333="","",VLOOKUP(M333,PODACI!$I:$J,2,0))</f>
        <v/>
      </c>
      <c r="Y333" s="38" t="str">
        <f t="shared" si="10"/>
        <v xml:space="preserve">    </v>
      </c>
      <c r="Z333" s="47" t="e">
        <f>IF(I333="DA",1,IF(I333="NE",0,VLOOKUP(E333,PODACI!A:F,6,0)))</f>
        <v>#N/A</v>
      </c>
      <c r="AA333" s="32"/>
      <c r="AB333" s="32"/>
      <c r="AC333" s="32"/>
      <c r="AD333" s="32"/>
      <c r="AE333" s="32"/>
    </row>
    <row r="334" spans="1:31" ht="15" customHeight="1" x14ac:dyDescent="0.2">
      <c r="A334" s="38">
        <f t="shared" si="11"/>
        <v>0</v>
      </c>
      <c r="B334">
        <v>328</v>
      </c>
      <c r="C334" s="103"/>
      <c r="D334" s="104"/>
      <c r="E334" s="105"/>
      <c r="F334" s="106"/>
      <c r="G334" s="107"/>
      <c r="H334" s="108"/>
      <c r="I334" s="108"/>
      <c r="J334" s="109"/>
      <c r="K334" s="109"/>
      <c r="L334" s="110"/>
      <c r="M334" s="110"/>
      <c r="N334" s="111"/>
      <c r="O334" s="111"/>
      <c r="P334" s="111"/>
      <c r="Q334" s="111"/>
      <c r="R334" s="112"/>
      <c r="S334" s="47" t="str">
        <f>IF(E334="","",VLOOKUP($E334,PODACI!$A:$C,3,0))</f>
        <v/>
      </c>
      <c r="T334" s="47" t="str">
        <f>IF(E334="","",VLOOKUP($E334,PODACI!$A:$D,4,0))</f>
        <v/>
      </c>
      <c r="U334" s="76" t="str">
        <f>IF(J334="","",VLOOKUP(J334,PODACI!$I:$J,2,0))</f>
        <v/>
      </c>
      <c r="V334" s="76" t="str">
        <f>IF(K334="","",VLOOKUP(K334,PODACI!$I:$J,2,0))</f>
        <v/>
      </c>
      <c r="W334" s="76" t="str">
        <f>IF(L334="","",VLOOKUP(L334,PODACI!$I:$J,2,0))</f>
        <v/>
      </c>
      <c r="X334" s="76" t="str">
        <f>IF(M334="","",VLOOKUP(M334,PODACI!$I:$J,2,0))</f>
        <v/>
      </c>
      <c r="Y334" s="38" t="str">
        <f t="shared" si="10"/>
        <v xml:space="preserve">    </v>
      </c>
      <c r="Z334" s="47" t="e">
        <f>IF(I334="DA",1,IF(I334="NE",0,VLOOKUP(E334,PODACI!A:F,6,0)))</f>
        <v>#N/A</v>
      </c>
      <c r="AA334" s="32"/>
      <c r="AB334" s="32"/>
      <c r="AC334" s="32"/>
      <c r="AD334" s="32"/>
      <c r="AE334" s="32"/>
    </row>
    <row r="335" spans="1:31" ht="15" customHeight="1" x14ac:dyDescent="0.2">
      <c r="A335" s="38">
        <f t="shared" si="11"/>
        <v>0</v>
      </c>
      <c r="B335">
        <v>329</v>
      </c>
      <c r="C335" s="103"/>
      <c r="D335" s="104"/>
      <c r="E335" s="105"/>
      <c r="F335" s="106"/>
      <c r="G335" s="107"/>
      <c r="H335" s="108"/>
      <c r="I335" s="108"/>
      <c r="J335" s="109"/>
      <c r="K335" s="109"/>
      <c r="L335" s="110"/>
      <c r="M335" s="110"/>
      <c r="N335" s="111"/>
      <c r="O335" s="111"/>
      <c r="P335" s="111"/>
      <c r="Q335" s="111"/>
      <c r="R335" s="112"/>
      <c r="S335" s="47" t="str">
        <f>IF(E335="","",VLOOKUP($E335,PODACI!$A:$C,3,0))</f>
        <v/>
      </c>
      <c r="T335" s="47" t="str">
        <f>IF(E335="","",VLOOKUP($E335,PODACI!$A:$D,4,0))</f>
        <v/>
      </c>
      <c r="U335" s="76" t="str">
        <f>IF(J335="","",VLOOKUP(J335,PODACI!$I:$J,2,0))</f>
        <v/>
      </c>
      <c r="V335" s="76" t="str">
        <f>IF(K335="","",VLOOKUP(K335,PODACI!$I:$J,2,0))</f>
        <v/>
      </c>
      <c r="W335" s="76" t="str">
        <f>IF(L335="","",VLOOKUP(L335,PODACI!$I:$J,2,0))</f>
        <v/>
      </c>
      <c r="X335" s="76" t="str">
        <f>IF(M335="","",VLOOKUP(M335,PODACI!$I:$J,2,0))</f>
        <v/>
      </c>
      <c r="Y335" s="38" t="str">
        <f t="shared" si="10"/>
        <v xml:space="preserve">    </v>
      </c>
      <c r="Z335" s="47" t="e">
        <f>IF(I335="DA",1,IF(I335="NE",0,VLOOKUP(E335,PODACI!A:F,6,0)))</f>
        <v>#N/A</v>
      </c>
      <c r="AA335" s="32"/>
      <c r="AB335" s="32"/>
      <c r="AC335" s="32"/>
      <c r="AD335" s="32"/>
      <c r="AE335" s="32"/>
    </row>
    <row r="336" spans="1:31" ht="15" customHeight="1" x14ac:dyDescent="0.2">
      <c r="A336" s="38">
        <f t="shared" si="11"/>
        <v>0</v>
      </c>
      <c r="B336">
        <v>330</v>
      </c>
      <c r="C336" s="103"/>
      <c r="D336" s="104"/>
      <c r="E336" s="105"/>
      <c r="F336" s="106"/>
      <c r="G336" s="107"/>
      <c r="H336" s="108"/>
      <c r="I336" s="108"/>
      <c r="J336" s="109"/>
      <c r="K336" s="109"/>
      <c r="L336" s="110"/>
      <c r="M336" s="110"/>
      <c r="N336" s="111"/>
      <c r="O336" s="111"/>
      <c r="P336" s="111"/>
      <c r="Q336" s="111"/>
      <c r="R336" s="112"/>
      <c r="S336" s="47" t="str">
        <f>IF(E336="","",VLOOKUP($E336,PODACI!$A:$C,3,0))</f>
        <v/>
      </c>
      <c r="T336" s="47" t="str">
        <f>IF(E336="","",VLOOKUP($E336,PODACI!$A:$D,4,0))</f>
        <v/>
      </c>
      <c r="U336" s="76" t="str">
        <f>IF(J336="","",VLOOKUP(J336,PODACI!$I:$J,2,0))</f>
        <v/>
      </c>
      <c r="V336" s="76" t="str">
        <f>IF(K336="","",VLOOKUP(K336,PODACI!$I:$J,2,0))</f>
        <v/>
      </c>
      <c r="W336" s="76" t="str">
        <f>IF(L336="","",VLOOKUP(L336,PODACI!$I:$J,2,0))</f>
        <v/>
      </c>
      <c r="X336" s="76" t="str">
        <f>IF(M336="","",VLOOKUP(M336,PODACI!$I:$J,2,0))</f>
        <v/>
      </c>
      <c r="Y336" s="38" t="str">
        <f t="shared" si="10"/>
        <v xml:space="preserve">    </v>
      </c>
      <c r="Z336" s="47" t="e">
        <f>IF(I336="DA",1,IF(I336="NE",0,VLOOKUP(E336,PODACI!A:F,6,0)))</f>
        <v>#N/A</v>
      </c>
      <c r="AA336" s="32"/>
      <c r="AB336" s="32"/>
      <c r="AC336" s="32"/>
      <c r="AD336" s="32"/>
      <c r="AE336" s="32"/>
    </row>
    <row r="337" spans="1:31" ht="15" customHeight="1" x14ac:dyDescent="0.2">
      <c r="A337" s="38">
        <f t="shared" si="11"/>
        <v>0</v>
      </c>
      <c r="B337">
        <v>331</v>
      </c>
      <c r="C337" s="103"/>
      <c r="D337" s="104"/>
      <c r="E337" s="105"/>
      <c r="F337" s="106"/>
      <c r="G337" s="107"/>
      <c r="H337" s="108"/>
      <c r="I337" s="108"/>
      <c r="J337" s="109"/>
      <c r="K337" s="109"/>
      <c r="L337" s="110"/>
      <c r="M337" s="110"/>
      <c r="N337" s="111"/>
      <c r="O337" s="111"/>
      <c r="P337" s="111"/>
      <c r="Q337" s="111"/>
      <c r="R337" s="112"/>
      <c r="S337" s="47" t="str">
        <f>IF(E337="","",VLOOKUP($E337,PODACI!$A:$C,3,0))</f>
        <v/>
      </c>
      <c r="T337" s="47" t="str">
        <f>IF(E337="","",VLOOKUP($E337,PODACI!$A:$D,4,0))</f>
        <v/>
      </c>
      <c r="U337" s="76" t="str">
        <f>IF(J337="","",VLOOKUP(J337,PODACI!$I:$J,2,0))</f>
        <v/>
      </c>
      <c r="V337" s="76" t="str">
        <f>IF(K337="","",VLOOKUP(K337,PODACI!$I:$J,2,0))</f>
        <v/>
      </c>
      <c r="W337" s="76" t="str">
        <f>IF(L337="","",VLOOKUP(L337,PODACI!$I:$J,2,0))</f>
        <v/>
      </c>
      <c r="X337" s="76" t="str">
        <f>IF(M337="","",VLOOKUP(M337,PODACI!$I:$J,2,0))</f>
        <v/>
      </c>
      <c r="Y337" s="38" t="str">
        <f t="shared" si="10"/>
        <v xml:space="preserve">    </v>
      </c>
      <c r="Z337" s="47" t="e">
        <f>IF(I337="DA",1,IF(I337="NE",0,VLOOKUP(E337,PODACI!A:F,6,0)))</f>
        <v>#N/A</v>
      </c>
      <c r="AA337" s="32"/>
      <c r="AB337" s="32"/>
      <c r="AC337" s="32"/>
      <c r="AD337" s="32"/>
      <c r="AE337" s="32"/>
    </row>
    <row r="338" spans="1:31" ht="15" customHeight="1" x14ac:dyDescent="0.2">
      <c r="A338" s="38">
        <f t="shared" si="11"/>
        <v>0</v>
      </c>
      <c r="B338">
        <v>332</v>
      </c>
      <c r="C338" s="103"/>
      <c r="D338" s="104"/>
      <c r="E338" s="105"/>
      <c r="F338" s="106"/>
      <c r="G338" s="107"/>
      <c r="H338" s="108"/>
      <c r="I338" s="108"/>
      <c r="J338" s="109"/>
      <c r="K338" s="109"/>
      <c r="L338" s="110"/>
      <c r="M338" s="110"/>
      <c r="N338" s="111"/>
      <c r="O338" s="111"/>
      <c r="P338" s="111"/>
      <c r="Q338" s="111"/>
      <c r="R338" s="112"/>
      <c r="S338" s="47" t="str">
        <f>IF(E338="","",VLOOKUP($E338,PODACI!$A:$C,3,0))</f>
        <v/>
      </c>
      <c r="T338" s="47" t="str">
        <f>IF(E338="","",VLOOKUP($E338,PODACI!$A:$D,4,0))</f>
        <v/>
      </c>
      <c r="U338" s="76" t="str">
        <f>IF(J338="","",VLOOKUP(J338,PODACI!$I:$J,2,0))</f>
        <v/>
      </c>
      <c r="V338" s="76" t="str">
        <f>IF(K338="","",VLOOKUP(K338,PODACI!$I:$J,2,0))</f>
        <v/>
      </c>
      <c r="W338" s="76" t="str">
        <f>IF(L338="","",VLOOKUP(L338,PODACI!$I:$J,2,0))</f>
        <v/>
      </c>
      <c r="X338" s="76" t="str">
        <f>IF(M338="","",VLOOKUP(M338,PODACI!$I:$J,2,0))</f>
        <v/>
      </c>
      <c r="Y338" s="38" t="str">
        <f t="shared" si="10"/>
        <v xml:space="preserve">    </v>
      </c>
      <c r="Z338" s="47" t="e">
        <f>IF(I338="DA",1,IF(I338="NE",0,VLOOKUP(E338,PODACI!A:F,6,0)))</f>
        <v>#N/A</v>
      </c>
      <c r="AA338" s="32"/>
      <c r="AB338" s="32"/>
      <c r="AC338" s="32"/>
      <c r="AD338" s="32"/>
      <c r="AE338" s="32"/>
    </row>
    <row r="339" spans="1:31" ht="15" customHeight="1" x14ac:dyDescent="0.2">
      <c r="A339" s="38">
        <f t="shared" si="11"/>
        <v>0</v>
      </c>
      <c r="B339">
        <v>333</v>
      </c>
      <c r="C339" s="103"/>
      <c r="D339" s="104"/>
      <c r="E339" s="105"/>
      <c r="F339" s="106"/>
      <c r="G339" s="107"/>
      <c r="H339" s="108"/>
      <c r="I339" s="108"/>
      <c r="J339" s="109"/>
      <c r="K339" s="109"/>
      <c r="L339" s="110"/>
      <c r="M339" s="110"/>
      <c r="N339" s="111"/>
      <c r="O339" s="111"/>
      <c r="P339" s="111"/>
      <c r="Q339" s="111"/>
      <c r="R339" s="112"/>
      <c r="S339" s="47" t="str">
        <f>IF(E339="","",VLOOKUP($E339,PODACI!$A:$C,3,0))</f>
        <v/>
      </c>
      <c r="T339" s="47" t="str">
        <f>IF(E339="","",VLOOKUP($E339,PODACI!$A:$D,4,0))</f>
        <v/>
      </c>
      <c r="U339" s="76" t="str">
        <f>IF(J339="","",VLOOKUP(J339,PODACI!$I:$J,2,0))</f>
        <v/>
      </c>
      <c r="V339" s="76" t="str">
        <f>IF(K339="","",VLOOKUP(K339,PODACI!$I:$J,2,0))</f>
        <v/>
      </c>
      <c r="W339" s="76" t="str">
        <f>IF(L339="","",VLOOKUP(L339,PODACI!$I:$J,2,0))</f>
        <v/>
      </c>
      <c r="X339" s="76" t="str">
        <f>IF(M339="","",VLOOKUP(M339,PODACI!$I:$J,2,0))</f>
        <v/>
      </c>
      <c r="Y339" s="38" t="str">
        <f t="shared" si="10"/>
        <v xml:space="preserve">    </v>
      </c>
      <c r="Z339" s="47" t="e">
        <f>IF(I339="DA",1,IF(I339="NE",0,VLOOKUP(E339,PODACI!A:F,6,0)))</f>
        <v>#N/A</v>
      </c>
      <c r="AA339" s="32"/>
      <c r="AB339" s="32"/>
      <c r="AC339" s="32"/>
      <c r="AD339" s="32"/>
      <c r="AE339" s="32"/>
    </row>
    <row r="340" spans="1:31" ht="15" customHeight="1" x14ac:dyDescent="0.2">
      <c r="A340" s="38">
        <f t="shared" si="11"/>
        <v>0</v>
      </c>
      <c r="B340">
        <v>334</v>
      </c>
      <c r="C340" s="103"/>
      <c r="D340" s="104"/>
      <c r="E340" s="105"/>
      <c r="F340" s="106"/>
      <c r="G340" s="107"/>
      <c r="H340" s="108"/>
      <c r="I340" s="108"/>
      <c r="J340" s="109"/>
      <c r="K340" s="109"/>
      <c r="L340" s="110"/>
      <c r="M340" s="110"/>
      <c r="N340" s="111"/>
      <c r="O340" s="111"/>
      <c r="P340" s="111"/>
      <c r="Q340" s="111"/>
      <c r="R340" s="112"/>
      <c r="S340" s="47" t="str">
        <f>IF(E340="","",VLOOKUP($E340,PODACI!$A:$C,3,0))</f>
        <v/>
      </c>
      <c r="T340" s="47" t="str">
        <f>IF(E340="","",VLOOKUP($E340,PODACI!$A:$D,4,0))</f>
        <v/>
      </c>
      <c r="U340" s="76" t="str">
        <f>IF(J340="","",VLOOKUP(J340,PODACI!$I:$J,2,0))</f>
        <v/>
      </c>
      <c r="V340" s="76" t="str">
        <f>IF(K340="","",VLOOKUP(K340,PODACI!$I:$J,2,0))</f>
        <v/>
      </c>
      <c r="W340" s="76" t="str">
        <f>IF(L340="","",VLOOKUP(L340,PODACI!$I:$J,2,0))</f>
        <v/>
      </c>
      <c r="X340" s="76" t="str">
        <f>IF(M340="","",VLOOKUP(M340,PODACI!$I:$J,2,0))</f>
        <v/>
      </c>
      <c r="Y340" s="38" t="str">
        <f t="shared" si="10"/>
        <v xml:space="preserve">    </v>
      </c>
      <c r="Z340" s="47" t="e">
        <f>IF(I340="DA",1,IF(I340="NE",0,VLOOKUP(E340,PODACI!A:F,6,0)))</f>
        <v>#N/A</v>
      </c>
      <c r="AA340" s="32"/>
      <c r="AB340" s="32"/>
      <c r="AC340" s="32"/>
      <c r="AD340" s="32"/>
      <c r="AE340" s="32"/>
    </row>
    <row r="341" spans="1:31" ht="15" customHeight="1" x14ac:dyDescent="0.2">
      <c r="A341" s="38">
        <f t="shared" si="11"/>
        <v>0</v>
      </c>
      <c r="B341">
        <v>335</v>
      </c>
      <c r="C341" s="103"/>
      <c r="D341" s="104"/>
      <c r="E341" s="105"/>
      <c r="F341" s="106"/>
      <c r="G341" s="107"/>
      <c r="H341" s="108"/>
      <c r="I341" s="108"/>
      <c r="J341" s="109"/>
      <c r="K341" s="109"/>
      <c r="L341" s="110"/>
      <c r="M341" s="110"/>
      <c r="N341" s="111"/>
      <c r="O341" s="111"/>
      <c r="P341" s="111"/>
      <c r="Q341" s="111"/>
      <c r="R341" s="112"/>
      <c r="S341" s="47" t="str">
        <f>IF(E341="","",VLOOKUP($E341,PODACI!$A:$C,3,0))</f>
        <v/>
      </c>
      <c r="T341" s="47" t="str">
        <f>IF(E341="","",VLOOKUP($E341,PODACI!$A:$D,4,0))</f>
        <v/>
      </c>
      <c r="U341" s="76" t="str">
        <f>IF(J341="","",VLOOKUP(J341,PODACI!$I:$J,2,0))</f>
        <v/>
      </c>
      <c r="V341" s="76" t="str">
        <f>IF(K341="","",VLOOKUP(K341,PODACI!$I:$J,2,0))</f>
        <v/>
      </c>
      <c r="W341" s="76" t="str">
        <f>IF(L341="","",VLOOKUP(L341,PODACI!$I:$J,2,0))</f>
        <v/>
      </c>
      <c r="X341" s="76" t="str">
        <f>IF(M341="","",VLOOKUP(M341,PODACI!$I:$J,2,0))</f>
        <v/>
      </c>
      <c r="Y341" s="38" t="str">
        <f t="shared" si="10"/>
        <v xml:space="preserve">    </v>
      </c>
      <c r="Z341" s="47" t="e">
        <f>IF(I341="DA",1,IF(I341="NE",0,VLOOKUP(E341,PODACI!A:F,6,0)))</f>
        <v>#N/A</v>
      </c>
      <c r="AA341" s="32"/>
      <c r="AB341" s="32"/>
      <c r="AC341" s="32"/>
      <c r="AD341" s="32"/>
      <c r="AE341" s="32"/>
    </row>
    <row r="342" spans="1:31" ht="15" customHeight="1" x14ac:dyDescent="0.2">
      <c r="A342" s="38">
        <f t="shared" si="11"/>
        <v>0</v>
      </c>
      <c r="B342">
        <v>336</v>
      </c>
      <c r="C342" s="103"/>
      <c r="D342" s="104"/>
      <c r="E342" s="105"/>
      <c r="F342" s="106"/>
      <c r="G342" s="107"/>
      <c r="H342" s="108"/>
      <c r="I342" s="108"/>
      <c r="J342" s="109"/>
      <c r="K342" s="109"/>
      <c r="L342" s="110"/>
      <c r="M342" s="110"/>
      <c r="N342" s="111"/>
      <c r="O342" s="111"/>
      <c r="P342" s="111"/>
      <c r="Q342" s="111"/>
      <c r="R342" s="112"/>
      <c r="S342" s="47" t="str">
        <f>IF(E342="","",VLOOKUP($E342,PODACI!$A:$C,3,0))</f>
        <v/>
      </c>
      <c r="T342" s="47" t="str">
        <f>IF(E342="","",VLOOKUP($E342,PODACI!$A:$D,4,0))</f>
        <v/>
      </c>
      <c r="U342" s="76" t="str">
        <f>IF(J342="","",VLOOKUP(J342,PODACI!$I:$J,2,0))</f>
        <v/>
      </c>
      <c r="V342" s="76" t="str">
        <f>IF(K342="","",VLOOKUP(K342,PODACI!$I:$J,2,0))</f>
        <v/>
      </c>
      <c r="W342" s="76" t="str">
        <f>IF(L342="","",VLOOKUP(L342,PODACI!$I:$J,2,0))</f>
        <v/>
      </c>
      <c r="X342" s="76" t="str">
        <f>IF(M342="","",VLOOKUP(M342,PODACI!$I:$J,2,0))</f>
        <v/>
      </c>
      <c r="Y342" s="38" t="str">
        <f t="shared" si="10"/>
        <v xml:space="preserve">    </v>
      </c>
      <c r="Z342" s="47" t="e">
        <f>IF(I342="DA",1,IF(I342="NE",0,VLOOKUP(E342,PODACI!A:F,6,0)))</f>
        <v>#N/A</v>
      </c>
      <c r="AA342" s="32"/>
      <c r="AB342" s="32"/>
      <c r="AC342" s="32"/>
      <c r="AD342" s="32"/>
      <c r="AE342" s="32"/>
    </row>
    <row r="343" spans="1:31" ht="15" customHeight="1" x14ac:dyDescent="0.2">
      <c r="A343" s="38">
        <f t="shared" si="11"/>
        <v>0</v>
      </c>
      <c r="B343">
        <v>337</v>
      </c>
      <c r="C343" s="103"/>
      <c r="D343" s="104"/>
      <c r="E343" s="105"/>
      <c r="F343" s="106"/>
      <c r="G343" s="107"/>
      <c r="H343" s="108"/>
      <c r="I343" s="108"/>
      <c r="J343" s="109"/>
      <c r="K343" s="109"/>
      <c r="L343" s="110"/>
      <c r="M343" s="110"/>
      <c r="N343" s="111"/>
      <c r="O343" s="111"/>
      <c r="P343" s="111"/>
      <c r="Q343" s="111"/>
      <c r="R343" s="112"/>
      <c r="S343" s="47" t="str">
        <f>IF(E343="","",VLOOKUP($E343,PODACI!$A:$C,3,0))</f>
        <v/>
      </c>
      <c r="T343" s="47" t="str">
        <f>IF(E343="","",VLOOKUP($E343,PODACI!$A:$D,4,0))</f>
        <v/>
      </c>
      <c r="U343" s="76" t="str">
        <f>IF(J343="","",VLOOKUP(J343,PODACI!$I:$J,2,0))</f>
        <v/>
      </c>
      <c r="V343" s="76" t="str">
        <f>IF(K343="","",VLOOKUP(K343,PODACI!$I:$J,2,0))</f>
        <v/>
      </c>
      <c r="W343" s="76" t="str">
        <f>IF(L343="","",VLOOKUP(L343,PODACI!$I:$J,2,0))</f>
        <v/>
      </c>
      <c r="X343" s="76" t="str">
        <f>IF(M343="","",VLOOKUP(M343,PODACI!$I:$J,2,0))</f>
        <v/>
      </c>
      <c r="Y343" s="38" t="str">
        <f t="shared" si="10"/>
        <v xml:space="preserve">    </v>
      </c>
      <c r="Z343" s="47" t="e">
        <f>IF(I343="DA",1,IF(I343="NE",0,VLOOKUP(E343,PODACI!A:F,6,0)))</f>
        <v>#N/A</v>
      </c>
      <c r="AA343" s="32"/>
      <c r="AB343" s="32"/>
      <c r="AC343" s="32"/>
      <c r="AD343" s="32"/>
      <c r="AE343" s="32"/>
    </row>
    <row r="344" spans="1:31" ht="15" customHeight="1" x14ac:dyDescent="0.2">
      <c r="A344" s="38">
        <f t="shared" si="11"/>
        <v>0</v>
      </c>
      <c r="B344">
        <v>338</v>
      </c>
      <c r="C344" s="103"/>
      <c r="D344" s="104"/>
      <c r="E344" s="105"/>
      <c r="F344" s="106"/>
      <c r="G344" s="107"/>
      <c r="H344" s="108"/>
      <c r="I344" s="108"/>
      <c r="J344" s="109"/>
      <c r="K344" s="109"/>
      <c r="L344" s="110"/>
      <c r="M344" s="110"/>
      <c r="N344" s="111"/>
      <c r="O344" s="111"/>
      <c r="P344" s="111"/>
      <c r="Q344" s="111"/>
      <c r="R344" s="112"/>
      <c r="S344" s="47" t="str">
        <f>IF(E344="","",VLOOKUP($E344,PODACI!$A:$C,3,0))</f>
        <v/>
      </c>
      <c r="T344" s="47" t="str">
        <f>IF(E344="","",VLOOKUP($E344,PODACI!$A:$D,4,0))</f>
        <v/>
      </c>
      <c r="U344" s="76" t="str">
        <f>IF(J344="","",VLOOKUP(J344,PODACI!$I:$J,2,0))</f>
        <v/>
      </c>
      <c r="V344" s="76" t="str">
        <f>IF(K344="","",VLOOKUP(K344,PODACI!$I:$J,2,0))</f>
        <v/>
      </c>
      <c r="W344" s="76" t="str">
        <f>IF(L344="","",VLOOKUP(L344,PODACI!$I:$J,2,0))</f>
        <v/>
      </c>
      <c r="X344" s="76" t="str">
        <f>IF(M344="","",VLOOKUP(M344,PODACI!$I:$J,2,0))</f>
        <v/>
      </c>
      <c r="Y344" s="38" t="str">
        <f t="shared" si="10"/>
        <v xml:space="preserve">    </v>
      </c>
      <c r="Z344" s="47" t="e">
        <f>IF(I344="DA",1,IF(I344="NE",0,VLOOKUP(E344,PODACI!A:F,6,0)))</f>
        <v>#N/A</v>
      </c>
      <c r="AA344" s="32"/>
      <c r="AB344" s="32"/>
      <c r="AC344" s="32"/>
      <c r="AD344" s="32"/>
      <c r="AE344" s="32"/>
    </row>
    <row r="345" spans="1:31" ht="15" customHeight="1" x14ac:dyDescent="0.2">
      <c r="A345" s="38">
        <f t="shared" si="11"/>
        <v>0</v>
      </c>
      <c r="B345">
        <v>339</v>
      </c>
      <c r="C345" s="103"/>
      <c r="D345" s="104"/>
      <c r="E345" s="105"/>
      <c r="F345" s="106"/>
      <c r="G345" s="107"/>
      <c r="H345" s="108"/>
      <c r="I345" s="108"/>
      <c r="J345" s="109"/>
      <c r="K345" s="109"/>
      <c r="L345" s="110"/>
      <c r="M345" s="110"/>
      <c r="N345" s="111"/>
      <c r="O345" s="111"/>
      <c r="P345" s="111"/>
      <c r="Q345" s="111"/>
      <c r="R345" s="112"/>
      <c r="S345" s="47" t="str">
        <f>IF(E345="","",VLOOKUP($E345,PODACI!$A:$C,3,0))</f>
        <v/>
      </c>
      <c r="T345" s="47" t="str">
        <f>IF(E345="","",VLOOKUP($E345,PODACI!$A:$D,4,0))</f>
        <v/>
      </c>
      <c r="U345" s="76" t="str">
        <f>IF(J345="","",VLOOKUP(J345,PODACI!$I:$J,2,0))</f>
        <v/>
      </c>
      <c r="V345" s="76" t="str">
        <f>IF(K345="","",VLOOKUP(K345,PODACI!$I:$J,2,0))</f>
        <v/>
      </c>
      <c r="W345" s="76" t="str">
        <f>IF(L345="","",VLOOKUP(L345,PODACI!$I:$J,2,0))</f>
        <v/>
      </c>
      <c r="X345" s="76" t="str">
        <f>IF(M345="","",VLOOKUP(M345,PODACI!$I:$J,2,0))</f>
        <v/>
      </c>
      <c r="Y345" s="38" t="str">
        <f t="shared" si="10"/>
        <v xml:space="preserve">    </v>
      </c>
      <c r="Z345" s="47" t="e">
        <f>IF(I345="DA",1,IF(I345="NE",0,VLOOKUP(E345,PODACI!A:F,6,0)))</f>
        <v>#N/A</v>
      </c>
      <c r="AA345" s="32"/>
      <c r="AB345" s="32"/>
      <c r="AC345" s="32"/>
      <c r="AD345" s="32"/>
      <c r="AE345" s="32"/>
    </row>
    <row r="346" spans="1:31" ht="15" customHeight="1" x14ac:dyDescent="0.2">
      <c r="A346" s="38">
        <f t="shared" si="11"/>
        <v>0</v>
      </c>
      <c r="B346">
        <v>340</v>
      </c>
      <c r="C346" s="103"/>
      <c r="D346" s="104"/>
      <c r="E346" s="105"/>
      <c r="F346" s="106"/>
      <c r="G346" s="107"/>
      <c r="H346" s="108"/>
      <c r="I346" s="108"/>
      <c r="J346" s="109"/>
      <c r="K346" s="109"/>
      <c r="L346" s="110"/>
      <c r="M346" s="110"/>
      <c r="N346" s="111"/>
      <c r="O346" s="111"/>
      <c r="P346" s="111"/>
      <c r="Q346" s="111"/>
      <c r="R346" s="112"/>
      <c r="S346" s="47" t="str">
        <f>IF(E346="","",VLOOKUP($E346,PODACI!$A:$C,3,0))</f>
        <v/>
      </c>
      <c r="T346" s="47" t="str">
        <f>IF(E346="","",VLOOKUP($E346,PODACI!$A:$D,4,0))</f>
        <v/>
      </c>
      <c r="U346" s="76" t="str">
        <f>IF(J346="","",VLOOKUP(J346,PODACI!$I:$J,2,0))</f>
        <v/>
      </c>
      <c r="V346" s="76" t="str">
        <f>IF(K346="","",VLOOKUP(K346,PODACI!$I:$J,2,0))</f>
        <v/>
      </c>
      <c r="W346" s="76" t="str">
        <f>IF(L346="","",VLOOKUP(L346,PODACI!$I:$J,2,0))</f>
        <v/>
      </c>
      <c r="X346" s="76" t="str">
        <f>IF(M346="","",VLOOKUP(M346,PODACI!$I:$J,2,0))</f>
        <v/>
      </c>
      <c r="Y346" s="38" t="str">
        <f t="shared" si="10"/>
        <v xml:space="preserve">    </v>
      </c>
      <c r="Z346" s="47" t="e">
        <f>IF(I346="DA",1,IF(I346="NE",0,VLOOKUP(E346,PODACI!A:F,6,0)))</f>
        <v>#N/A</v>
      </c>
      <c r="AA346" s="32"/>
      <c r="AB346" s="32"/>
      <c r="AC346" s="32"/>
      <c r="AD346" s="32"/>
      <c r="AE346" s="32"/>
    </row>
    <row r="347" spans="1:31" ht="15" customHeight="1" x14ac:dyDescent="0.2">
      <c r="A347" s="38">
        <f t="shared" si="11"/>
        <v>0</v>
      </c>
      <c r="B347">
        <v>341</v>
      </c>
      <c r="C347" s="103"/>
      <c r="D347" s="104"/>
      <c r="E347" s="105"/>
      <c r="F347" s="106"/>
      <c r="G347" s="107"/>
      <c r="H347" s="108"/>
      <c r="I347" s="108"/>
      <c r="J347" s="109"/>
      <c r="K347" s="109"/>
      <c r="L347" s="110"/>
      <c r="M347" s="110"/>
      <c r="N347" s="111"/>
      <c r="O347" s="111"/>
      <c r="P347" s="111"/>
      <c r="Q347" s="111"/>
      <c r="R347" s="112"/>
      <c r="S347" s="47" t="str">
        <f>IF(E347="","",VLOOKUP($E347,PODACI!$A:$C,3,0))</f>
        <v/>
      </c>
      <c r="T347" s="47" t="str">
        <f>IF(E347="","",VLOOKUP($E347,PODACI!$A:$D,4,0))</f>
        <v/>
      </c>
      <c r="U347" s="76" t="str">
        <f>IF(J347="","",VLOOKUP(J347,PODACI!$I:$J,2,0))</f>
        <v/>
      </c>
      <c r="V347" s="76" t="str">
        <f>IF(K347="","",VLOOKUP(K347,PODACI!$I:$J,2,0))</f>
        <v/>
      </c>
      <c r="W347" s="76" t="str">
        <f>IF(L347="","",VLOOKUP(L347,PODACI!$I:$J,2,0))</f>
        <v/>
      </c>
      <c r="X347" s="76" t="str">
        <f>IF(M347="","",VLOOKUP(M347,PODACI!$I:$J,2,0))</f>
        <v/>
      </c>
      <c r="Y347" s="38" t="str">
        <f t="shared" si="10"/>
        <v xml:space="preserve">    </v>
      </c>
      <c r="Z347" s="47" t="e">
        <f>IF(I347="DA",1,IF(I347="NE",0,VLOOKUP(E347,PODACI!A:F,6,0)))</f>
        <v>#N/A</v>
      </c>
      <c r="AA347" s="32"/>
      <c r="AB347" s="32"/>
      <c r="AC347" s="32"/>
      <c r="AD347" s="32"/>
      <c r="AE347" s="32"/>
    </row>
    <row r="348" spans="1:31" ht="15" customHeight="1" x14ac:dyDescent="0.2">
      <c r="A348" s="38">
        <f t="shared" si="11"/>
        <v>0</v>
      </c>
      <c r="B348">
        <v>342</v>
      </c>
      <c r="C348" s="103"/>
      <c r="D348" s="104"/>
      <c r="E348" s="105"/>
      <c r="F348" s="106"/>
      <c r="G348" s="107"/>
      <c r="H348" s="108"/>
      <c r="I348" s="108"/>
      <c r="J348" s="109"/>
      <c r="K348" s="109"/>
      <c r="L348" s="110"/>
      <c r="M348" s="110"/>
      <c r="N348" s="111"/>
      <c r="O348" s="111"/>
      <c r="P348" s="111"/>
      <c r="Q348" s="111"/>
      <c r="R348" s="112"/>
      <c r="S348" s="47" t="str">
        <f>IF(E348="","",VLOOKUP($E348,PODACI!$A:$C,3,0))</f>
        <v/>
      </c>
      <c r="T348" s="47" t="str">
        <f>IF(E348="","",VLOOKUP($E348,PODACI!$A:$D,4,0))</f>
        <v/>
      </c>
      <c r="U348" s="76" t="str">
        <f>IF(J348="","",VLOOKUP(J348,PODACI!$I:$J,2,0))</f>
        <v/>
      </c>
      <c r="V348" s="76" t="str">
        <f>IF(K348="","",VLOOKUP(K348,PODACI!$I:$J,2,0))</f>
        <v/>
      </c>
      <c r="W348" s="76" t="str">
        <f>IF(L348="","",VLOOKUP(L348,PODACI!$I:$J,2,0))</f>
        <v/>
      </c>
      <c r="X348" s="76" t="str">
        <f>IF(M348="","",VLOOKUP(M348,PODACI!$I:$J,2,0))</f>
        <v/>
      </c>
      <c r="Y348" s="38" t="str">
        <f t="shared" si="10"/>
        <v xml:space="preserve">    </v>
      </c>
      <c r="Z348" s="47" t="e">
        <f>IF(I348="DA",1,IF(I348="NE",0,VLOOKUP(E348,PODACI!A:F,6,0)))</f>
        <v>#N/A</v>
      </c>
      <c r="AA348" s="32"/>
      <c r="AB348" s="32"/>
      <c r="AC348" s="32"/>
      <c r="AD348" s="32"/>
      <c r="AE348" s="32"/>
    </row>
    <row r="349" spans="1:31" ht="15" customHeight="1" x14ac:dyDescent="0.2">
      <c r="A349" s="38">
        <f t="shared" si="11"/>
        <v>0</v>
      </c>
      <c r="B349">
        <v>343</v>
      </c>
      <c r="C349" s="103"/>
      <c r="D349" s="104"/>
      <c r="E349" s="105"/>
      <c r="F349" s="106"/>
      <c r="G349" s="107"/>
      <c r="H349" s="108"/>
      <c r="I349" s="108"/>
      <c r="J349" s="109"/>
      <c r="K349" s="109"/>
      <c r="L349" s="110"/>
      <c r="M349" s="110"/>
      <c r="N349" s="111"/>
      <c r="O349" s="111"/>
      <c r="P349" s="111"/>
      <c r="Q349" s="111"/>
      <c r="R349" s="112"/>
      <c r="S349" s="47" t="str">
        <f>IF(E349="","",VLOOKUP($E349,PODACI!$A:$C,3,0))</f>
        <v/>
      </c>
      <c r="T349" s="47" t="str">
        <f>IF(E349="","",VLOOKUP($E349,PODACI!$A:$D,4,0))</f>
        <v/>
      </c>
      <c r="U349" s="76" t="str">
        <f>IF(J349="","",VLOOKUP(J349,PODACI!$I:$J,2,0))</f>
        <v/>
      </c>
      <c r="V349" s="76" t="str">
        <f>IF(K349="","",VLOOKUP(K349,PODACI!$I:$J,2,0))</f>
        <v/>
      </c>
      <c r="W349" s="76" t="str">
        <f>IF(L349="","",VLOOKUP(L349,PODACI!$I:$J,2,0))</f>
        <v/>
      </c>
      <c r="X349" s="76" t="str">
        <f>IF(M349="","",VLOOKUP(M349,PODACI!$I:$J,2,0))</f>
        <v/>
      </c>
      <c r="Y349" s="38" t="str">
        <f t="shared" si="10"/>
        <v xml:space="preserve">    </v>
      </c>
      <c r="Z349" s="47" t="e">
        <f>IF(I349="DA",1,IF(I349="NE",0,VLOOKUP(E349,PODACI!A:F,6,0)))</f>
        <v>#N/A</v>
      </c>
      <c r="AA349" s="32"/>
      <c r="AB349" s="32"/>
      <c r="AC349" s="32"/>
      <c r="AD349" s="32"/>
      <c r="AE349" s="32"/>
    </row>
    <row r="350" spans="1:31" ht="15" customHeight="1" x14ac:dyDescent="0.2">
      <c r="A350" s="38">
        <f t="shared" si="11"/>
        <v>0</v>
      </c>
      <c r="B350">
        <v>344</v>
      </c>
      <c r="C350" s="103"/>
      <c r="D350" s="104"/>
      <c r="E350" s="105"/>
      <c r="F350" s="106"/>
      <c r="G350" s="107"/>
      <c r="H350" s="108"/>
      <c r="I350" s="108"/>
      <c r="J350" s="109"/>
      <c r="K350" s="109"/>
      <c r="L350" s="110"/>
      <c r="M350" s="110"/>
      <c r="N350" s="111"/>
      <c r="O350" s="111"/>
      <c r="P350" s="111"/>
      <c r="Q350" s="111"/>
      <c r="R350" s="112"/>
      <c r="S350" s="47" t="str">
        <f>IF(E350="","",VLOOKUP($E350,PODACI!$A:$C,3,0))</f>
        <v/>
      </c>
      <c r="T350" s="47" t="str">
        <f>IF(E350="","",VLOOKUP($E350,PODACI!$A:$D,4,0))</f>
        <v/>
      </c>
      <c r="U350" s="76" t="str">
        <f>IF(J350="","",VLOOKUP(J350,PODACI!$I:$J,2,0))</f>
        <v/>
      </c>
      <c r="V350" s="76" t="str">
        <f>IF(K350="","",VLOOKUP(K350,PODACI!$I:$J,2,0))</f>
        <v/>
      </c>
      <c r="W350" s="76" t="str">
        <f>IF(L350="","",VLOOKUP(L350,PODACI!$I:$J,2,0))</f>
        <v/>
      </c>
      <c r="X350" s="76" t="str">
        <f>IF(M350="","",VLOOKUP(M350,PODACI!$I:$J,2,0))</f>
        <v/>
      </c>
      <c r="Y350" s="38" t="str">
        <f t="shared" si="10"/>
        <v xml:space="preserve">    </v>
      </c>
      <c r="Z350" s="47" t="e">
        <f>IF(I350="DA",1,IF(I350="NE",0,VLOOKUP(E350,PODACI!A:F,6,0)))</f>
        <v>#N/A</v>
      </c>
      <c r="AA350" s="32"/>
      <c r="AB350" s="32"/>
      <c r="AC350" s="32"/>
      <c r="AD350" s="32"/>
      <c r="AE350" s="32"/>
    </row>
    <row r="351" spans="1:31" ht="15" customHeight="1" x14ac:dyDescent="0.2">
      <c r="A351" s="38">
        <f t="shared" si="11"/>
        <v>0</v>
      </c>
      <c r="B351">
        <v>345</v>
      </c>
      <c r="C351" s="103"/>
      <c r="D351" s="104"/>
      <c r="E351" s="105"/>
      <c r="F351" s="106"/>
      <c r="G351" s="107"/>
      <c r="H351" s="108"/>
      <c r="I351" s="108"/>
      <c r="J351" s="109"/>
      <c r="K351" s="109"/>
      <c r="L351" s="110"/>
      <c r="M351" s="110"/>
      <c r="N351" s="111"/>
      <c r="O351" s="111"/>
      <c r="P351" s="111"/>
      <c r="Q351" s="111"/>
      <c r="R351" s="112"/>
      <c r="S351" s="47" t="str">
        <f>IF(E351="","",VLOOKUP($E351,PODACI!$A:$C,3,0))</f>
        <v/>
      </c>
      <c r="T351" s="47" t="str">
        <f>IF(E351="","",VLOOKUP($E351,PODACI!$A:$D,4,0))</f>
        <v/>
      </c>
      <c r="U351" s="76" t="str">
        <f>IF(J351="","",VLOOKUP(J351,PODACI!$I:$J,2,0))</f>
        <v/>
      </c>
      <c r="V351" s="76" t="str">
        <f>IF(K351="","",VLOOKUP(K351,PODACI!$I:$J,2,0))</f>
        <v/>
      </c>
      <c r="W351" s="76" t="str">
        <f>IF(L351="","",VLOOKUP(L351,PODACI!$I:$J,2,0))</f>
        <v/>
      </c>
      <c r="X351" s="76" t="str">
        <f>IF(M351="","",VLOOKUP(M351,PODACI!$I:$J,2,0))</f>
        <v/>
      </c>
      <c r="Y351" s="38" t="str">
        <f t="shared" si="10"/>
        <v xml:space="preserve">    </v>
      </c>
      <c r="Z351" s="47" t="e">
        <f>IF(I351="DA",1,IF(I351="NE",0,VLOOKUP(E351,PODACI!A:F,6,0)))</f>
        <v>#N/A</v>
      </c>
      <c r="AA351" s="32"/>
      <c r="AB351" s="32"/>
      <c r="AC351" s="32"/>
      <c r="AD351" s="32"/>
      <c r="AE351" s="32"/>
    </row>
    <row r="352" spans="1:31" ht="15" customHeight="1" x14ac:dyDescent="0.2">
      <c r="A352" s="38">
        <f t="shared" si="11"/>
        <v>0</v>
      </c>
      <c r="B352">
        <v>346</v>
      </c>
      <c r="C352" s="103"/>
      <c r="D352" s="104"/>
      <c r="E352" s="105"/>
      <c r="F352" s="106"/>
      <c r="G352" s="107"/>
      <c r="H352" s="108"/>
      <c r="I352" s="108"/>
      <c r="J352" s="109"/>
      <c r="K352" s="109"/>
      <c r="L352" s="110"/>
      <c r="M352" s="110"/>
      <c r="N352" s="111"/>
      <c r="O352" s="111"/>
      <c r="P352" s="111"/>
      <c r="Q352" s="111"/>
      <c r="R352" s="112"/>
      <c r="S352" s="47" t="str">
        <f>IF(E352="","",VLOOKUP($E352,PODACI!$A:$C,3,0))</f>
        <v/>
      </c>
      <c r="T352" s="47" t="str">
        <f>IF(E352="","",VLOOKUP($E352,PODACI!$A:$D,4,0))</f>
        <v/>
      </c>
      <c r="U352" s="76" t="str">
        <f>IF(J352="","",VLOOKUP(J352,PODACI!$I:$J,2,0))</f>
        <v/>
      </c>
      <c r="V352" s="76" t="str">
        <f>IF(K352="","",VLOOKUP(K352,PODACI!$I:$J,2,0))</f>
        <v/>
      </c>
      <c r="W352" s="76" t="str">
        <f>IF(L352="","",VLOOKUP(L352,PODACI!$I:$J,2,0))</f>
        <v/>
      </c>
      <c r="X352" s="76" t="str">
        <f>IF(M352="","",VLOOKUP(M352,PODACI!$I:$J,2,0))</f>
        <v/>
      </c>
      <c r="Y352" s="38" t="str">
        <f t="shared" si="10"/>
        <v xml:space="preserve">    </v>
      </c>
      <c r="Z352" s="47" t="e">
        <f>IF(I352="DA",1,IF(I352="NE",0,VLOOKUP(E352,PODACI!A:F,6,0)))</f>
        <v>#N/A</v>
      </c>
      <c r="AA352" s="32"/>
      <c r="AB352" s="32"/>
      <c r="AC352" s="32"/>
      <c r="AD352" s="32"/>
      <c r="AE352" s="32"/>
    </row>
    <row r="353" spans="1:31" ht="15" customHeight="1" x14ac:dyDescent="0.2">
      <c r="A353" s="38">
        <f t="shared" si="11"/>
        <v>0</v>
      </c>
      <c r="B353">
        <v>347</v>
      </c>
      <c r="C353" s="103"/>
      <c r="D353" s="104"/>
      <c r="E353" s="105"/>
      <c r="F353" s="106"/>
      <c r="G353" s="107"/>
      <c r="H353" s="108"/>
      <c r="I353" s="108"/>
      <c r="J353" s="109"/>
      <c r="K353" s="109"/>
      <c r="L353" s="110"/>
      <c r="M353" s="110"/>
      <c r="N353" s="111"/>
      <c r="O353" s="111"/>
      <c r="P353" s="111"/>
      <c r="Q353" s="111"/>
      <c r="R353" s="112"/>
      <c r="S353" s="47" t="str">
        <f>IF(E353="","",VLOOKUP($E353,PODACI!$A:$C,3,0))</f>
        <v/>
      </c>
      <c r="T353" s="47" t="str">
        <f>IF(E353="","",VLOOKUP($E353,PODACI!$A:$D,4,0))</f>
        <v/>
      </c>
      <c r="U353" s="76" t="str">
        <f>IF(J353="","",VLOOKUP(J353,PODACI!$I:$J,2,0))</f>
        <v/>
      </c>
      <c r="V353" s="76" t="str">
        <f>IF(K353="","",VLOOKUP(K353,PODACI!$I:$J,2,0))</f>
        <v/>
      </c>
      <c r="W353" s="76" t="str">
        <f>IF(L353="","",VLOOKUP(L353,PODACI!$I:$J,2,0))</f>
        <v/>
      </c>
      <c r="X353" s="76" t="str">
        <f>IF(M353="","",VLOOKUP(M353,PODACI!$I:$J,2,0))</f>
        <v/>
      </c>
      <c r="Y353" s="38" t="str">
        <f t="shared" si="10"/>
        <v xml:space="preserve">    </v>
      </c>
      <c r="Z353" s="47" t="e">
        <f>IF(I353="DA",1,IF(I353="NE",0,VLOOKUP(E353,PODACI!A:F,6,0)))</f>
        <v>#N/A</v>
      </c>
      <c r="AA353" s="32"/>
      <c r="AB353" s="32"/>
      <c r="AC353" s="32"/>
      <c r="AD353" s="32"/>
      <c r="AE353" s="32"/>
    </row>
    <row r="354" spans="1:31" ht="15" customHeight="1" x14ac:dyDescent="0.2">
      <c r="A354" s="38">
        <f t="shared" si="11"/>
        <v>0</v>
      </c>
      <c r="B354">
        <v>348</v>
      </c>
      <c r="C354" s="103"/>
      <c r="D354" s="104"/>
      <c r="E354" s="105"/>
      <c r="F354" s="106"/>
      <c r="G354" s="107"/>
      <c r="H354" s="108"/>
      <c r="I354" s="108"/>
      <c r="J354" s="109"/>
      <c r="K354" s="109"/>
      <c r="L354" s="110"/>
      <c r="M354" s="110"/>
      <c r="N354" s="111"/>
      <c r="O354" s="111"/>
      <c r="P354" s="111"/>
      <c r="Q354" s="111"/>
      <c r="R354" s="112"/>
      <c r="S354" s="47" t="str">
        <f>IF(E354="","",VLOOKUP($E354,PODACI!$A:$C,3,0))</f>
        <v/>
      </c>
      <c r="T354" s="47" t="str">
        <f>IF(E354="","",VLOOKUP($E354,PODACI!$A:$D,4,0))</f>
        <v/>
      </c>
      <c r="U354" s="76" t="str">
        <f>IF(J354="","",VLOOKUP(J354,PODACI!$I:$J,2,0))</f>
        <v/>
      </c>
      <c r="V354" s="76" t="str">
        <f>IF(K354="","",VLOOKUP(K354,PODACI!$I:$J,2,0))</f>
        <v/>
      </c>
      <c r="W354" s="76" t="str">
        <f>IF(L354="","",VLOOKUP(L354,PODACI!$I:$J,2,0))</f>
        <v/>
      </c>
      <c r="X354" s="76" t="str">
        <f>IF(M354="","",VLOOKUP(M354,PODACI!$I:$J,2,0))</f>
        <v/>
      </c>
      <c r="Y354" s="38" t="str">
        <f t="shared" si="10"/>
        <v xml:space="preserve">    </v>
      </c>
      <c r="Z354" s="47" t="e">
        <f>IF(I354="DA",1,IF(I354="NE",0,VLOOKUP(E354,PODACI!A:F,6,0)))</f>
        <v>#N/A</v>
      </c>
      <c r="AA354" s="32"/>
      <c r="AB354" s="32"/>
      <c r="AC354" s="32"/>
      <c r="AD354" s="32"/>
      <c r="AE354" s="32"/>
    </row>
    <row r="355" spans="1:31" ht="15" customHeight="1" x14ac:dyDescent="0.2">
      <c r="A355" s="38">
        <f t="shared" si="11"/>
        <v>0</v>
      </c>
      <c r="B355">
        <v>349</v>
      </c>
      <c r="C355" s="103"/>
      <c r="D355" s="104"/>
      <c r="E355" s="105"/>
      <c r="F355" s="106"/>
      <c r="G355" s="107"/>
      <c r="H355" s="108"/>
      <c r="I355" s="108"/>
      <c r="J355" s="109"/>
      <c r="K355" s="109"/>
      <c r="L355" s="110"/>
      <c r="M355" s="110"/>
      <c r="N355" s="111"/>
      <c r="O355" s="111"/>
      <c r="P355" s="111"/>
      <c r="Q355" s="111"/>
      <c r="R355" s="112"/>
      <c r="S355" s="47" t="str">
        <f>IF(E355="","",VLOOKUP($E355,PODACI!$A:$C,3,0))</f>
        <v/>
      </c>
      <c r="T355" s="47" t="str">
        <f>IF(E355="","",VLOOKUP($E355,PODACI!$A:$D,4,0))</f>
        <v/>
      </c>
      <c r="U355" s="76" t="str">
        <f>IF(J355="","",VLOOKUP(J355,PODACI!$I:$J,2,0))</f>
        <v/>
      </c>
      <c r="V355" s="76" t="str">
        <f>IF(K355="","",VLOOKUP(K355,PODACI!$I:$J,2,0))</f>
        <v/>
      </c>
      <c r="W355" s="76" t="str">
        <f>IF(L355="","",VLOOKUP(L355,PODACI!$I:$J,2,0))</f>
        <v/>
      </c>
      <c r="X355" s="76" t="str">
        <f>IF(M355="","",VLOOKUP(M355,PODACI!$I:$J,2,0))</f>
        <v/>
      </c>
      <c r="Y355" s="38" t="str">
        <f t="shared" si="10"/>
        <v xml:space="preserve">    </v>
      </c>
      <c r="Z355" s="47" t="e">
        <f>IF(I355="DA",1,IF(I355="NE",0,VLOOKUP(E355,PODACI!A:F,6,0)))</f>
        <v>#N/A</v>
      </c>
      <c r="AA355" s="32"/>
      <c r="AB355" s="32"/>
      <c r="AC355" s="32"/>
      <c r="AD355" s="32"/>
      <c r="AE355" s="32"/>
    </row>
    <row r="356" spans="1:31" ht="15" customHeight="1" x14ac:dyDescent="0.2">
      <c r="A356" s="38">
        <f t="shared" si="11"/>
        <v>0</v>
      </c>
      <c r="B356">
        <v>350</v>
      </c>
      <c r="C356" s="103"/>
      <c r="D356" s="104"/>
      <c r="E356" s="105"/>
      <c r="F356" s="106"/>
      <c r="G356" s="107"/>
      <c r="H356" s="108"/>
      <c r="I356" s="108"/>
      <c r="J356" s="109"/>
      <c r="K356" s="109"/>
      <c r="L356" s="110"/>
      <c r="M356" s="110"/>
      <c r="N356" s="111"/>
      <c r="O356" s="111"/>
      <c r="P356" s="111"/>
      <c r="Q356" s="111"/>
      <c r="R356" s="112"/>
      <c r="S356" s="47" t="str">
        <f>IF(E356="","",VLOOKUP($E356,PODACI!$A:$C,3,0))</f>
        <v/>
      </c>
      <c r="T356" s="47" t="str">
        <f>IF(E356="","",VLOOKUP($E356,PODACI!$A:$D,4,0))</f>
        <v/>
      </c>
      <c r="U356" s="76" t="str">
        <f>IF(J356="","",VLOOKUP(J356,PODACI!$I:$J,2,0))</f>
        <v/>
      </c>
      <c r="V356" s="76" t="str">
        <f>IF(K356="","",VLOOKUP(K356,PODACI!$I:$J,2,0))</f>
        <v/>
      </c>
      <c r="W356" s="76" t="str">
        <f>IF(L356="","",VLOOKUP(L356,PODACI!$I:$J,2,0))</f>
        <v/>
      </c>
      <c r="X356" s="76" t="str">
        <f>IF(M356="","",VLOOKUP(M356,PODACI!$I:$J,2,0))</f>
        <v/>
      </c>
      <c r="Y356" s="38" t="str">
        <f t="shared" si="10"/>
        <v xml:space="preserve">    </v>
      </c>
      <c r="Z356" s="47" t="e">
        <f>IF(I356="DA",1,IF(I356="NE",0,VLOOKUP(E356,PODACI!A:F,6,0)))</f>
        <v>#N/A</v>
      </c>
      <c r="AA356" s="32"/>
      <c r="AB356" s="32"/>
      <c r="AC356" s="32"/>
      <c r="AD356" s="32"/>
      <c r="AE356" s="32"/>
    </row>
    <row r="357" spans="1:31" ht="15" customHeight="1" x14ac:dyDescent="0.2">
      <c r="A357" s="38">
        <f t="shared" si="11"/>
        <v>0</v>
      </c>
      <c r="B357">
        <v>351</v>
      </c>
      <c r="C357" s="103"/>
      <c r="D357" s="104"/>
      <c r="E357" s="105"/>
      <c r="F357" s="106"/>
      <c r="G357" s="107"/>
      <c r="H357" s="108"/>
      <c r="I357" s="108"/>
      <c r="J357" s="109"/>
      <c r="K357" s="109"/>
      <c r="L357" s="110"/>
      <c r="M357" s="110"/>
      <c r="N357" s="111"/>
      <c r="O357" s="111"/>
      <c r="P357" s="111"/>
      <c r="Q357" s="111"/>
      <c r="R357" s="112"/>
      <c r="S357" s="47" t="str">
        <f>IF(E357="","",VLOOKUP($E357,PODACI!$A:$C,3,0))</f>
        <v/>
      </c>
      <c r="T357" s="47" t="str">
        <f>IF(E357="","",VLOOKUP($E357,PODACI!$A:$D,4,0))</f>
        <v/>
      </c>
      <c r="U357" s="76" t="str">
        <f>IF(J357="","",VLOOKUP(J357,PODACI!$I:$J,2,0))</f>
        <v/>
      </c>
      <c r="V357" s="76" t="str">
        <f>IF(K357="","",VLOOKUP(K357,PODACI!$I:$J,2,0))</f>
        <v/>
      </c>
      <c r="W357" s="76" t="str">
        <f>IF(L357="","",VLOOKUP(L357,PODACI!$I:$J,2,0))</f>
        <v/>
      </c>
      <c r="X357" s="76" t="str">
        <f>IF(M357="","",VLOOKUP(M357,PODACI!$I:$J,2,0))</f>
        <v/>
      </c>
      <c r="Y357" s="38" t="str">
        <f t="shared" si="10"/>
        <v xml:space="preserve">    </v>
      </c>
      <c r="Z357" s="47" t="e">
        <f>IF(I357="DA",1,IF(I357="NE",0,VLOOKUP(E357,PODACI!A:F,6,0)))</f>
        <v>#N/A</v>
      </c>
      <c r="AA357" s="32"/>
      <c r="AB357" s="32"/>
      <c r="AC357" s="32"/>
      <c r="AD357" s="32"/>
      <c r="AE357" s="32"/>
    </row>
    <row r="358" spans="1:31" ht="15" customHeight="1" x14ac:dyDescent="0.2">
      <c r="A358" s="38">
        <f t="shared" si="11"/>
        <v>0</v>
      </c>
      <c r="B358">
        <v>352</v>
      </c>
      <c r="C358" s="103"/>
      <c r="D358" s="104"/>
      <c r="E358" s="105"/>
      <c r="F358" s="106"/>
      <c r="G358" s="107"/>
      <c r="H358" s="108"/>
      <c r="I358" s="108"/>
      <c r="J358" s="109"/>
      <c r="K358" s="109"/>
      <c r="L358" s="110"/>
      <c r="M358" s="110"/>
      <c r="N358" s="111"/>
      <c r="O358" s="111"/>
      <c r="P358" s="111"/>
      <c r="Q358" s="111"/>
      <c r="R358" s="112"/>
      <c r="S358" s="47" t="str">
        <f>IF(E358="","",VLOOKUP($E358,PODACI!$A:$C,3,0))</f>
        <v/>
      </c>
      <c r="T358" s="47" t="str">
        <f>IF(E358="","",VLOOKUP($E358,PODACI!$A:$D,4,0))</f>
        <v/>
      </c>
      <c r="U358" s="76" t="str">
        <f>IF(J358="","",VLOOKUP(J358,PODACI!$I:$J,2,0))</f>
        <v/>
      </c>
      <c r="V358" s="76" t="str">
        <f>IF(K358="","",VLOOKUP(K358,PODACI!$I:$J,2,0))</f>
        <v/>
      </c>
      <c r="W358" s="76" t="str">
        <f>IF(L358="","",VLOOKUP(L358,PODACI!$I:$J,2,0))</f>
        <v/>
      </c>
      <c r="X358" s="76" t="str">
        <f>IF(M358="","",VLOOKUP(M358,PODACI!$I:$J,2,0))</f>
        <v/>
      </c>
      <c r="Y358" s="38" t="str">
        <f t="shared" si="10"/>
        <v xml:space="preserve">    </v>
      </c>
      <c r="Z358" s="47" t="e">
        <f>IF(I358="DA",1,IF(I358="NE",0,VLOOKUP(E358,PODACI!A:F,6,0)))</f>
        <v>#N/A</v>
      </c>
      <c r="AA358" s="32"/>
      <c r="AB358" s="32"/>
      <c r="AC358" s="32"/>
      <c r="AD358" s="32"/>
      <c r="AE358" s="32"/>
    </row>
    <row r="359" spans="1:31" ht="15" customHeight="1" x14ac:dyDescent="0.2">
      <c r="A359" s="38">
        <f t="shared" si="11"/>
        <v>0</v>
      </c>
      <c r="B359">
        <v>353</v>
      </c>
      <c r="C359" s="103"/>
      <c r="D359" s="104"/>
      <c r="E359" s="105"/>
      <c r="F359" s="106"/>
      <c r="G359" s="107"/>
      <c r="H359" s="108"/>
      <c r="I359" s="108"/>
      <c r="J359" s="109"/>
      <c r="K359" s="109"/>
      <c r="L359" s="110"/>
      <c r="M359" s="110"/>
      <c r="N359" s="111"/>
      <c r="O359" s="111"/>
      <c r="P359" s="111"/>
      <c r="Q359" s="111"/>
      <c r="R359" s="112"/>
      <c r="S359" s="47" t="str">
        <f>IF(E359="","",VLOOKUP($E359,PODACI!$A:$C,3,0))</f>
        <v/>
      </c>
      <c r="T359" s="47" t="str">
        <f>IF(E359="","",VLOOKUP($E359,PODACI!$A:$D,4,0))</f>
        <v/>
      </c>
      <c r="U359" s="76" t="str">
        <f>IF(J359="","",VLOOKUP(J359,PODACI!$I:$J,2,0))</f>
        <v/>
      </c>
      <c r="V359" s="76" t="str">
        <f>IF(K359="","",VLOOKUP(K359,PODACI!$I:$J,2,0))</f>
        <v/>
      </c>
      <c r="W359" s="76" t="str">
        <f>IF(L359="","",VLOOKUP(L359,PODACI!$I:$J,2,0))</f>
        <v/>
      </c>
      <c r="X359" s="76" t="str">
        <f>IF(M359="","",VLOOKUP(M359,PODACI!$I:$J,2,0))</f>
        <v/>
      </c>
      <c r="Y359" s="38" t="str">
        <f t="shared" si="10"/>
        <v xml:space="preserve">    </v>
      </c>
      <c r="Z359" s="47" t="e">
        <f>IF(I359="DA",1,IF(I359="NE",0,VLOOKUP(E359,PODACI!A:F,6,0)))</f>
        <v>#N/A</v>
      </c>
      <c r="AA359" s="32"/>
      <c r="AB359" s="32"/>
      <c r="AC359" s="32"/>
      <c r="AD359" s="32"/>
      <c r="AE359" s="32"/>
    </row>
    <row r="360" spans="1:31" ht="15" customHeight="1" x14ac:dyDescent="0.2">
      <c r="A360" s="38">
        <f t="shared" si="11"/>
        <v>0</v>
      </c>
      <c r="B360">
        <v>354</v>
      </c>
      <c r="C360" s="103"/>
      <c r="D360" s="104"/>
      <c r="E360" s="105"/>
      <c r="F360" s="106"/>
      <c r="G360" s="107"/>
      <c r="H360" s="108"/>
      <c r="I360" s="108"/>
      <c r="J360" s="109"/>
      <c r="K360" s="109"/>
      <c r="L360" s="110"/>
      <c r="M360" s="110"/>
      <c r="N360" s="111"/>
      <c r="O360" s="111"/>
      <c r="P360" s="111"/>
      <c r="Q360" s="111"/>
      <c r="R360" s="112"/>
      <c r="S360" s="47" t="str">
        <f>IF(E360="","",VLOOKUP($E360,PODACI!$A:$C,3,0))</f>
        <v/>
      </c>
      <c r="T360" s="47" t="str">
        <f>IF(E360="","",VLOOKUP($E360,PODACI!$A:$D,4,0))</f>
        <v/>
      </c>
      <c r="U360" s="76" t="str">
        <f>IF(J360="","",VLOOKUP(J360,PODACI!$I:$J,2,0))</f>
        <v/>
      </c>
      <c r="V360" s="76" t="str">
        <f>IF(K360="","",VLOOKUP(K360,PODACI!$I:$J,2,0))</f>
        <v/>
      </c>
      <c r="W360" s="76" t="str">
        <f>IF(L360="","",VLOOKUP(L360,PODACI!$I:$J,2,0))</f>
        <v/>
      </c>
      <c r="X360" s="76" t="str">
        <f>IF(M360="","",VLOOKUP(M360,PODACI!$I:$J,2,0))</f>
        <v/>
      </c>
      <c r="Y360" s="38" t="str">
        <f t="shared" si="10"/>
        <v xml:space="preserve">    </v>
      </c>
      <c r="Z360" s="47" t="e">
        <f>IF(I360="DA",1,IF(I360="NE",0,VLOOKUP(E360,PODACI!A:F,6,0)))</f>
        <v>#N/A</v>
      </c>
      <c r="AA360" s="32"/>
      <c r="AB360" s="32"/>
      <c r="AC360" s="32"/>
      <c r="AD360" s="32"/>
      <c r="AE360" s="32"/>
    </row>
    <row r="361" spans="1:31" ht="15" customHeight="1" x14ac:dyDescent="0.2">
      <c r="A361" s="38">
        <f t="shared" si="11"/>
        <v>0</v>
      </c>
      <c r="B361">
        <v>355</v>
      </c>
      <c r="C361" s="103"/>
      <c r="D361" s="104"/>
      <c r="E361" s="105"/>
      <c r="F361" s="106"/>
      <c r="G361" s="107"/>
      <c r="H361" s="108"/>
      <c r="I361" s="108"/>
      <c r="J361" s="109"/>
      <c r="K361" s="109"/>
      <c r="L361" s="110"/>
      <c r="M361" s="110"/>
      <c r="N361" s="111"/>
      <c r="O361" s="111"/>
      <c r="P361" s="111"/>
      <c r="Q361" s="111"/>
      <c r="R361" s="112"/>
      <c r="S361" s="47" t="str">
        <f>IF(E361="","",VLOOKUP($E361,PODACI!$A:$C,3,0))</f>
        <v/>
      </c>
      <c r="T361" s="47" t="str">
        <f>IF(E361="","",VLOOKUP($E361,PODACI!$A:$D,4,0))</f>
        <v/>
      </c>
      <c r="U361" s="76" t="str">
        <f>IF(J361="","",VLOOKUP(J361,PODACI!$I:$J,2,0))</f>
        <v/>
      </c>
      <c r="V361" s="76" t="str">
        <f>IF(K361="","",VLOOKUP(K361,PODACI!$I:$J,2,0))</f>
        <v/>
      </c>
      <c r="W361" s="76" t="str">
        <f>IF(L361="","",VLOOKUP(L361,PODACI!$I:$J,2,0))</f>
        <v/>
      </c>
      <c r="X361" s="76" t="str">
        <f>IF(M361="","",VLOOKUP(M361,PODACI!$I:$J,2,0))</f>
        <v/>
      </c>
      <c r="Y361" s="38" t="str">
        <f t="shared" si="10"/>
        <v xml:space="preserve">    </v>
      </c>
      <c r="Z361" s="47" t="e">
        <f>IF(I361="DA",1,IF(I361="NE",0,VLOOKUP(E361,PODACI!A:F,6,0)))</f>
        <v>#N/A</v>
      </c>
      <c r="AA361" s="32"/>
      <c r="AB361" s="32"/>
      <c r="AC361" s="32"/>
      <c r="AD361" s="32"/>
      <c r="AE361" s="32"/>
    </row>
    <row r="362" spans="1:31" ht="15" customHeight="1" x14ac:dyDescent="0.2">
      <c r="A362" s="38">
        <f t="shared" si="11"/>
        <v>0</v>
      </c>
      <c r="B362">
        <v>356</v>
      </c>
      <c r="C362" s="103"/>
      <c r="D362" s="104"/>
      <c r="E362" s="105"/>
      <c r="F362" s="106"/>
      <c r="G362" s="107"/>
      <c r="H362" s="108"/>
      <c r="I362" s="108"/>
      <c r="J362" s="109"/>
      <c r="K362" s="109"/>
      <c r="L362" s="110"/>
      <c r="M362" s="110"/>
      <c r="N362" s="111"/>
      <c r="O362" s="111"/>
      <c r="P362" s="111"/>
      <c r="Q362" s="111"/>
      <c r="R362" s="112"/>
      <c r="S362" s="47" t="str">
        <f>IF(E362="","",VLOOKUP($E362,PODACI!$A:$C,3,0))</f>
        <v/>
      </c>
      <c r="T362" s="47" t="str">
        <f>IF(E362="","",VLOOKUP($E362,PODACI!$A:$D,4,0))</f>
        <v/>
      </c>
      <c r="U362" s="76" t="str">
        <f>IF(J362="","",VLOOKUP(J362,PODACI!$I:$J,2,0))</f>
        <v/>
      </c>
      <c r="V362" s="76" t="str">
        <f>IF(K362="","",VLOOKUP(K362,PODACI!$I:$J,2,0))</f>
        <v/>
      </c>
      <c r="W362" s="76" t="str">
        <f>IF(L362="","",VLOOKUP(L362,PODACI!$I:$J,2,0))</f>
        <v/>
      </c>
      <c r="X362" s="76" t="str">
        <f>IF(M362="","",VLOOKUP(M362,PODACI!$I:$J,2,0))</f>
        <v/>
      </c>
      <c r="Y362" s="38" t="str">
        <f t="shared" si="10"/>
        <v xml:space="preserve">    </v>
      </c>
      <c r="Z362" s="47" t="e">
        <f>IF(I362="DA",1,IF(I362="NE",0,VLOOKUP(E362,PODACI!A:F,6,0)))</f>
        <v>#N/A</v>
      </c>
      <c r="AA362" s="32"/>
      <c r="AB362" s="32"/>
      <c r="AC362" s="32"/>
      <c r="AD362" s="32"/>
      <c r="AE362" s="32"/>
    </row>
    <row r="363" spans="1:31" ht="15" customHeight="1" x14ac:dyDescent="0.2">
      <c r="A363" s="38">
        <f t="shared" si="11"/>
        <v>0</v>
      </c>
      <c r="B363">
        <v>357</v>
      </c>
      <c r="C363" s="103"/>
      <c r="D363" s="104"/>
      <c r="E363" s="105"/>
      <c r="F363" s="106"/>
      <c r="G363" s="107"/>
      <c r="H363" s="108"/>
      <c r="I363" s="108"/>
      <c r="J363" s="109"/>
      <c r="K363" s="109"/>
      <c r="L363" s="110"/>
      <c r="M363" s="110"/>
      <c r="N363" s="111"/>
      <c r="O363" s="111"/>
      <c r="P363" s="111"/>
      <c r="Q363" s="111"/>
      <c r="R363" s="112"/>
      <c r="S363" s="47" t="str">
        <f>IF(E363="","",VLOOKUP($E363,PODACI!$A:$C,3,0))</f>
        <v/>
      </c>
      <c r="T363" s="47" t="str">
        <f>IF(E363="","",VLOOKUP($E363,PODACI!$A:$D,4,0))</f>
        <v/>
      </c>
      <c r="U363" s="76" t="str">
        <f>IF(J363="","",VLOOKUP(J363,PODACI!$I:$J,2,0))</f>
        <v/>
      </c>
      <c r="V363" s="76" t="str">
        <f>IF(K363="","",VLOOKUP(K363,PODACI!$I:$J,2,0))</f>
        <v/>
      </c>
      <c r="W363" s="76" t="str">
        <f>IF(L363="","",VLOOKUP(L363,PODACI!$I:$J,2,0))</f>
        <v/>
      </c>
      <c r="X363" s="76" t="str">
        <f>IF(M363="","",VLOOKUP(M363,PODACI!$I:$J,2,0))</f>
        <v/>
      </c>
      <c r="Y363" s="38" t="str">
        <f t="shared" si="10"/>
        <v xml:space="preserve">    </v>
      </c>
      <c r="Z363" s="47" t="e">
        <f>IF(I363="DA",1,IF(I363="NE",0,VLOOKUP(E363,PODACI!A:F,6,0)))</f>
        <v>#N/A</v>
      </c>
      <c r="AA363" s="32"/>
      <c r="AB363" s="32"/>
      <c r="AC363" s="32"/>
      <c r="AD363" s="32"/>
      <c r="AE363" s="32"/>
    </row>
    <row r="364" spans="1:31" ht="15" customHeight="1" x14ac:dyDescent="0.2">
      <c r="A364" s="38">
        <f t="shared" si="11"/>
        <v>0</v>
      </c>
      <c r="B364">
        <v>358</v>
      </c>
      <c r="C364" s="103"/>
      <c r="D364" s="104"/>
      <c r="E364" s="105"/>
      <c r="F364" s="106"/>
      <c r="G364" s="107"/>
      <c r="H364" s="108"/>
      <c r="I364" s="108"/>
      <c r="J364" s="109"/>
      <c r="K364" s="109"/>
      <c r="L364" s="110"/>
      <c r="M364" s="110"/>
      <c r="N364" s="111"/>
      <c r="O364" s="111"/>
      <c r="P364" s="111"/>
      <c r="Q364" s="111"/>
      <c r="R364" s="112"/>
      <c r="S364" s="47" t="str">
        <f>IF(E364="","",VLOOKUP($E364,PODACI!$A:$C,3,0))</f>
        <v/>
      </c>
      <c r="T364" s="47" t="str">
        <f>IF(E364="","",VLOOKUP($E364,PODACI!$A:$D,4,0))</f>
        <v/>
      </c>
      <c r="U364" s="76" t="str">
        <f>IF(J364="","",VLOOKUP(J364,PODACI!$I:$J,2,0))</f>
        <v/>
      </c>
      <c r="V364" s="76" t="str">
        <f>IF(K364="","",VLOOKUP(K364,PODACI!$I:$J,2,0))</f>
        <v/>
      </c>
      <c r="W364" s="76" t="str">
        <f>IF(L364="","",VLOOKUP(L364,PODACI!$I:$J,2,0))</f>
        <v/>
      </c>
      <c r="X364" s="76" t="str">
        <f>IF(M364="","",VLOOKUP(M364,PODACI!$I:$J,2,0))</f>
        <v/>
      </c>
      <c r="Y364" s="38" t="str">
        <f t="shared" si="10"/>
        <v xml:space="preserve">    </v>
      </c>
      <c r="Z364" s="47" t="e">
        <f>IF(I364="DA",1,IF(I364="NE",0,VLOOKUP(E364,PODACI!A:F,6,0)))</f>
        <v>#N/A</v>
      </c>
      <c r="AA364" s="32"/>
      <c r="AB364" s="32"/>
      <c r="AC364" s="32"/>
      <c r="AD364" s="32"/>
      <c r="AE364" s="32"/>
    </row>
    <row r="365" spans="1:31" ht="15" customHeight="1" x14ac:dyDescent="0.2">
      <c r="A365" s="38">
        <f t="shared" si="11"/>
        <v>0</v>
      </c>
      <c r="B365">
        <v>359</v>
      </c>
      <c r="C365" s="103"/>
      <c r="D365" s="104"/>
      <c r="E365" s="105"/>
      <c r="F365" s="106"/>
      <c r="G365" s="107"/>
      <c r="H365" s="108"/>
      <c r="I365" s="108"/>
      <c r="J365" s="109"/>
      <c r="K365" s="109"/>
      <c r="L365" s="110"/>
      <c r="M365" s="110"/>
      <c r="N365" s="111"/>
      <c r="O365" s="111"/>
      <c r="P365" s="111"/>
      <c r="Q365" s="111"/>
      <c r="R365" s="112"/>
      <c r="S365" s="47" t="str">
        <f>IF(E365="","",VLOOKUP($E365,PODACI!$A:$C,3,0))</f>
        <v/>
      </c>
      <c r="T365" s="47" t="str">
        <f>IF(E365="","",VLOOKUP($E365,PODACI!$A:$D,4,0))</f>
        <v/>
      </c>
      <c r="U365" s="76" t="str">
        <f>IF(J365="","",VLOOKUP(J365,PODACI!$I:$J,2,0))</f>
        <v/>
      </c>
      <c r="V365" s="76" t="str">
        <f>IF(K365="","",VLOOKUP(K365,PODACI!$I:$J,2,0))</f>
        <v/>
      </c>
      <c r="W365" s="76" t="str">
        <f>IF(L365="","",VLOOKUP(L365,PODACI!$I:$J,2,0))</f>
        <v/>
      </c>
      <c r="X365" s="76" t="str">
        <f>IF(M365="","",VLOOKUP(M365,PODACI!$I:$J,2,0))</f>
        <v/>
      </c>
      <c r="Y365" s="38" t="str">
        <f t="shared" si="10"/>
        <v xml:space="preserve">    </v>
      </c>
      <c r="Z365" s="47" t="e">
        <f>IF(I365="DA",1,IF(I365="NE",0,VLOOKUP(E365,PODACI!A:F,6,0)))</f>
        <v>#N/A</v>
      </c>
      <c r="AA365" s="32"/>
      <c r="AB365" s="32"/>
      <c r="AC365" s="32"/>
      <c r="AD365" s="32"/>
      <c r="AE365" s="32"/>
    </row>
    <row r="366" spans="1:31" ht="15" customHeight="1" x14ac:dyDescent="0.2">
      <c r="A366" s="38">
        <f t="shared" si="11"/>
        <v>0</v>
      </c>
      <c r="B366">
        <v>360</v>
      </c>
      <c r="C366" s="103"/>
      <c r="D366" s="104"/>
      <c r="E366" s="105"/>
      <c r="F366" s="106"/>
      <c r="G366" s="107"/>
      <c r="H366" s="108"/>
      <c r="I366" s="108"/>
      <c r="J366" s="109"/>
      <c r="K366" s="109"/>
      <c r="L366" s="110"/>
      <c r="M366" s="110"/>
      <c r="N366" s="111"/>
      <c r="O366" s="111"/>
      <c r="P366" s="111"/>
      <c r="Q366" s="111"/>
      <c r="R366" s="112"/>
      <c r="S366" s="47" t="str">
        <f>IF(E366="","",VLOOKUP($E366,PODACI!$A:$C,3,0))</f>
        <v/>
      </c>
      <c r="T366" s="47" t="str">
        <f>IF(E366="","",VLOOKUP($E366,PODACI!$A:$D,4,0))</f>
        <v/>
      </c>
      <c r="U366" s="76" t="str">
        <f>IF(J366="","",VLOOKUP(J366,PODACI!$I:$J,2,0))</f>
        <v/>
      </c>
      <c r="V366" s="76" t="str">
        <f>IF(K366="","",VLOOKUP(K366,PODACI!$I:$J,2,0))</f>
        <v/>
      </c>
      <c r="W366" s="76" t="str">
        <f>IF(L366="","",VLOOKUP(L366,PODACI!$I:$J,2,0))</f>
        <v/>
      </c>
      <c r="X366" s="76" t="str">
        <f>IF(M366="","",VLOOKUP(M366,PODACI!$I:$J,2,0))</f>
        <v/>
      </c>
      <c r="Y366" s="38" t="str">
        <f t="shared" si="10"/>
        <v xml:space="preserve">    </v>
      </c>
      <c r="Z366" s="47" t="e">
        <f>IF(I366="DA",1,IF(I366="NE",0,VLOOKUP(E366,PODACI!A:F,6,0)))</f>
        <v>#N/A</v>
      </c>
      <c r="AA366" s="32"/>
      <c r="AB366" s="32"/>
      <c r="AC366" s="32"/>
      <c r="AD366" s="32"/>
      <c r="AE366" s="32"/>
    </row>
    <row r="367" spans="1:31" ht="15" customHeight="1" x14ac:dyDescent="0.2">
      <c r="A367" s="38">
        <f t="shared" si="11"/>
        <v>0</v>
      </c>
      <c r="B367">
        <v>361</v>
      </c>
      <c r="C367" s="103"/>
      <c r="D367" s="104"/>
      <c r="E367" s="105"/>
      <c r="F367" s="106"/>
      <c r="G367" s="107"/>
      <c r="H367" s="108"/>
      <c r="I367" s="108"/>
      <c r="J367" s="109"/>
      <c r="K367" s="109"/>
      <c r="L367" s="110"/>
      <c r="M367" s="110"/>
      <c r="N367" s="111"/>
      <c r="O367" s="111"/>
      <c r="P367" s="111"/>
      <c r="Q367" s="111"/>
      <c r="R367" s="112"/>
      <c r="S367" s="47" t="str">
        <f>IF(E367="","",VLOOKUP($E367,PODACI!$A:$C,3,0))</f>
        <v/>
      </c>
      <c r="T367" s="47" t="str">
        <f>IF(E367="","",VLOOKUP($E367,PODACI!$A:$D,4,0))</f>
        <v/>
      </c>
      <c r="U367" s="76" t="str">
        <f>IF(J367="","",VLOOKUP(J367,PODACI!$I:$J,2,0))</f>
        <v/>
      </c>
      <c r="V367" s="76" t="str">
        <f>IF(K367="","",VLOOKUP(K367,PODACI!$I:$J,2,0))</f>
        <v/>
      </c>
      <c r="W367" s="76" t="str">
        <f>IF(L367="","",VLOOKUP(L367,PODACI!$I:$J,2,0))</f>
        <v/>
      </c>
      <c r="X367" s="76" t="str">
        <f>IF(M367="","",VLOOKUP(M367,PODACI!$I:$J,2,0))</f>
        <v/>
      </c>
      <c r="Y367" s="38" t="str">
        <f t="shared" si="10"/>
        <v xml:space="preserve">    </v>
      </c>
      <c r="Z367" s="47" t="e">
        <f>IF(I367="DA",1,IF(I367="NE",0,VLOOKUP(E367,PODACI!A:F,6,0)))</f>
        <v>#N/A</v>
      </c>
      <c r="AA367" s="32"/>
      <c r="AB367" s="32"/>
      <c r="AC367" s="32"/>
      <c r="AD367" s="32"/>
      <c r="AE367" s="32"/>
    </row>
    <row r="368" spans="1:31" ht="15" customHeight="1" x14ac:dyDescent="0.2">
      <c r="A368" s="38">
        <f t="shared" si="11"/>
        <v>0</v>
      </c>
      <c r="B368">
        <v>362</v>
      </c>
      <c r="C368" s="103"/>
      <c r="D368" s="104"/>
      <c r="E368" s="105"/>
      <c r="F368" s="106"/>
      <c r="G368" s="107"/>
      <c r="H368" s="108"/>
      <c r="I368" s="108"/>
      <c r="J368" s="109"/>
      <c r="K368" s="109"/>
      <c r="L368" s="110"/>
      <c r="M368" s="110"/>
      <c r="N368" s="111"/>
      <c r="O368" s="111"/>
      <c r="P368" s="111"/>
      <c r="Q368" s="111"/>
      <c r="R368" s="112"/>
      <c r="S368" s="47" t="str">
        <f>IF(E368="","",VLOOKUP($E368,PODACI!$A:$C,3,0))</f>
        <v/>
      </c>
      <c r="T368" s="47" t="str">
        <f>IF(E368="","",VLOOKUP($E368,PODACI!$A:$D,4,0))</f>
        <v/>
      </c>
      <c r="U368" s="76" t="str">
        <f>IF(J368="","",VLOOKUP(J368,PODACI!$I:$J,2,0))</f>
        <v/>
      </c>
      <c r="V368" s="76" t="str">
        <f>IF(K368="","",VLOOKUP(K368,PODACI!$I:$J,2,0))</f>
        <v/>
      </c>
      <c r="W368" s="76" t="str">
        <f>IF(L368="","",VLOOKUP(L368,PODACI!$I:$J,2,0))</f>
        <v/>
      </c>
      <c r="X368" s="76" t="str">
        <f>IF(M368="","",VLOOKUP(M368,PODACI!$I:$J,2,0))</f>
        <v/>
      </c>
      <c r="Y368" s="38" t="str">
        <f t="shared" si="10"/>
        <v xml:space="preserve">    </v>
      </c>
      <c r="Z368" s="47" t="e">
        <f>IF(I368="DA",1,IF(I368="NE",0,VLOOKUP(E368,PODACI!A:F,6,0)))</f>
        <v>#N/A</v>
      </c>
      <c r="AA368" s="32"/>
      <c r="AB368" s="32"/>
      <c r="AC368" s="32"/>
      <c r="AD368" s="32"/>
      <c r="AE368" s="32"/>
    </row>
    <row r="369" spans="1:31" ht="15" customHeight="1" x14ac:dyDescent="0.2">
      <c r="A369" s="38">
        <f t="shared" si="11"/>
        <v>0</v>
      </c>
      <c r="B369">
        <v>363</v>
      </c>
      <c r="C369" s="103"/>
      <c r="D369" s="104"/>
      <c r="E369" s="105"/>
      <c r="F369" s="106"/>
      <c r="G369" s="107"/>
      <c r="H369" s="108"/>
      <c r="I369" s="108"/>
      <c r="J369" s="109"/>
      <c r="K369" s="109"/>
      <c r="L369" s="110"/>
      <c r="M369" s="110"/>
      <c r="N369" s="111"/>
      <c r="O369" s="111"/>
      <c r="P369" s="111"/>
      <c r="Q369" s="111"/>
      <c r="R369" s="112"/>
      <c r="S369" s="47" t="str">
        <f>IF(E369="","",VLOOKUP($E369,PODACI!$A:$C,3,0))</f>
        <v/>
      </c>
      <c r="T369" s="47" t="str">
        <f>IF(E369="","",VLOOKUP($E369,PODACI!$A:$D,4,0))</f>
        <v/>
      </c>
      <c r="U369" s="76" t="str">
        <f>IF(J369="","",VLOOKUP(J369,PODACI!$I:$J,2,0))</f>
        <v/>
      </c>
      <c r="V369" s="76" t="str">
        <f>IF(K369="","",VLOOKUP(K369,PODACI!$I:$J,2,0))</f>
        <v/>
      </c>
      <c r="W369" s="76" t="str">
        <f>IF(L369="","",VLOOKUP(L369,PODACI!$I:$J,2,0))</f>
        <v/>
      </c>
      <c r="X369" s="76" t="str">
        <f>IF(M369="","",VLOOKUP(M369,PODACI!$I:$J,2,0))</f>
        <v/>
      </c>
      <c r="Y369" s="38" t="str">
        <f t="shared" si="10"/>
        <v xml:space="preserve">    </v>
      </c>
      <c r="Z369" s="47" t="e">
        <f>IF(I369="DA",1,IF(I369="NE",0,VLOOKUP(E369,PODACI!A:F,6,0)))</f>
        <v>#N/A</v>
      </c>
      <c r="AA369" s="32"/>
      <c r="AB369" s="32"/>
      <c r="AC369" s="32"/>
      <c r="AD369" s="32"/>
      <c r="AE369" s="32"/>
    </row>
    <row r="370" spans="1:31" ht="15" customHeight="1" x14ac:dyDescent="0.2">
      <c r="A370" s="38">
        <f t="shared" si="11"/>
        <v>0</v>
      </c>
      <c r="B370">
        <v>364</v>
      </c>
      <c r="C370" s="103"/>
      <c r="D370" s="104"/>
      <c r="E370" s="105"/>
      <c r="F370" s="106"/>
      <c r="G370" s="107"/>
      <c r="H370" s="108"/>
      <c r="I370" s="108"/>
      <c r="J370" s="109"/>
      <c r="K370" s="109"/>
      <c r="L370" s="110"/>
      <c r="M370" s="110"/>
      <c r="N370" s="111"/>
      <c r="O370" s="111"/>
      <c r="P370" s="111"/>
      <c r="Q370" s="111"/>
      <c r="R370" s="112"/>
      <c r="S370" s="47" t="str">
        <f>IF(E370="","",VLOOKUP($E370,PODACI!$A:$C,3,0))</f>
        <v/>
      </c>
      <c r="T370" s="47" t="str">
        <f>IF(E370="","",VLOOKUP($E370,PODACI!$A:$D,4,0))</f>
        <v/>
      </c>
      <c r="U370" s="76" t="str">
        <f>IF(J370="","",VLOOKUP(J370,PODACI!$I:$J,2,0))</f>
        <v/>
      </c>
      <c r="V370" s="76" t="str">
        <f>IF(K370="","",VLOOKUP(K370,PODACI!$I:$J,2,0))</f>
        <v/>
      </c>
      <c r="W370" s="76" t="str">
        <f>IF(L370="","",VLOOKUP(L370,PODACI!$I:$J,2,0))</f>
        <v/>
      </c>
      <c r="X370" s="76" t="str">
        <f>IF(M370="","",VLOOKUP(M370,PODACI!$I:$J,2,0))</f>
        <v/>
      </c>
      <c r="Y370" s="38" t="str">
        <f t="shared" si="10"/>
        <v xml:space="preserve">    </v>
      </c>
      <c r="Z370" s="47" t="e">
        <f>IF(I370="DA",1,IF(I370="NE",0,VLOOKUP(E370,PODACI!A:F,6,0)))</f>
        <v>#N/A</v>
      </c>
      <c r="AA370" s="32"/>
      <c r="AB370" s="32"/>
      <c r="AC370" s="32"/>
      <c r="AD370" s="32"/>
      <c r="AE370" s="32"/>
    </row>
    <row r="371" spans="1:31" ht="15" customHeight="1" x14ac:dyDescent="0.2">
      <c r="A371" s="38">
        <f t="shared" si="11"/>
        <v>0</v>
      </c>
      <c r="B371">
        <v>365</v>
      </c>
      <c r="C371" s="103"/>
      <c r="D371" s="104"/>
      <c r="E371" s="105"/>
      <c r="F371" s="106"/>
      <c r="G371" s="107"/>
      <c r="H371" s="108"/>
      <c r="I371" s="108"/>
      <c r="J371" s="109"/>
      <c r="K371" s="109"/>
      <c r="L371" s="110"/>
      <c r="M371" s="110"/>
      <c r="N371" s="111"/>
      <c r="O371" s="111"/>
      <c r="P371" s="111"/>
      <c r="Q371" s="111"/>
      <c r="R371" s="112"/>
      <c r="S371" s="47" t="str">
        <f>IF(E371="","",VLOOKUP($E371,PODACI!$A:$C,3,0))</f>
        <v/>
      </c>
      <c r="T371" s="47" t="str">
        <f>IF(E371="","",VLOOKUP($E371,PODACI!$A:$D,4,0))</f>
        <v/>
      </c>
      <c r="U371" s="76" t="str">
        <f>IF(J371="","",VLOOKUP(J371,PODACI!$I:$J,2,0))</f>
        <v/>
      </c>
      <c r="V371" s="76" t="str">
        <f>IF(K371="","",VLOOKUP(K371,PODACI!$I:$J,2,0))</f>
        <v/>
      </c>
      <c r="W371" s="76" t="str">
        <f>IF(L371="","",VLOOKUP(L371,PODACI!$I:$J,2,0))</f>
        <v/>
      </c>
      <c r="X371" s="76" t="str">
        <f>IF(M371="","",VLOOKUP(M371,PODACI!$I:$J,2,0))</f>
        <v/>
      </c>
      <c r="Y371" s="38" t="str">
        <f t="shared" si="10"/>
        <v xml:space="preserve">    </v>
      </c>
      <c r="Z371" s="47" t="e">
        <f>IF(I371="DA",1,IF(I371="NE",0,VLOOKUP(E371,PODACI!A:F,6,0)))</f>
        <v>#N/A</v>
      </c>
      <c r="AA371" s="32"/>
      <c r="AB371" s="32"/>
      <c r="AC371" s="32"/>
      <c r="AD371" s="32"/>
      <c r="AE371" s="32"/>
    </row>
    <row r="372" spans="1:31" ht="15" customHeight="1" x14ac:dyDescent="0.2">
      <c r="A372" s="38">
        <f t="shared" si="11"/>
        <v>0</v>
      </c>
      <c r="B372">
        <v>366</v>
      </c>
      <c r="C372" s="103"/>
      <c r="D372" s="104"/>
      <c r="E372" s="105"/>
      <c r="F372" s="106"/>
      <c r="G372" s="107"/>
      <c r="H372" s="108"/>
      <c r="I372" s="108"/>
      <c r="J372" s="109"/>
      <c r="K372" s="109"/>
      <c r="L372" s="110"/>
      <c r="M372" s="110"/>
      <c r="N372" s="111"/>
      <c r="O372" s="111"/>
      <c r="P372" s="111"/>
      <c r="Q372" s="111"/>
      <c r="R372" s="112"/>
      <c r="S372" s="47" t="str">
        <f>IF(E372="","",VLOOKUP($E372,PODACI!$A:$C,3,0))</f>
        <v/>
      </c>
      <c r="T372" s="47" t="str">
        <f>IF(E372="","",VLOOKUP($E372,PODACI!$A:$D,4,0))</f>
        <v/>
      </c>
      <c r="U372" s="76" t="str">
        <f>IF(J372="","",VLOOKUP(J372,PODACI!$I:$J,2,0))</f>
        <v/>
      </c>
      <c r="V372" s="76" t="str">
        <f>IF(K372="","",VLOOKUP(K372,PODACI!$I:$J,2,0))</f>
        <v/>
      </c>
      <c r="W372" s="76" t="str">
        <f>IF(L372="","",VLOOKUP(L372,PODACI!$I:$J,2,0))</f>
        <v/>
      </c>
      <c r="X372" s="76" t="str">
        <f>IF(M372="","",VLOOKUP(M372,PODACI!$I:$J,2,0))</f>
        <v/>
      </c>
      <c r="Y372" s="38" t="str">
        <f t="shared" si="10"/>
        <v xml:space="preserve">    </v>
      </c>
      <c r="Z372" s="47" t="e">
        <f>IF(I372="DA",1,IF(I372="NE",0,VLOOKUP(E372,PODACI!A:F,6,0)))</f>
        <v>#N/A</v>
      </c>
      <c r="AA372" s="32"/>
      <c r="AB372" s="32"/>
      <c r="AC372" s="32"/>
      <c r="AD372" s="32"/>
      <c r="AE372" s="32"/>
    </row>
    <row r="373" spans="1:31" ht="15" customHeight="1" x14ac:dyDescent="0.2">
      <c r="A373" s="38">
        <f t="shared" si="11"/>
        <v>0</v>
      </c>
      <c r="B373">
        <v>367</v>
      </c>
      <c r="C373" s="103"/>
      <c r="D373" s="104"/>
      <c r="E373" s="105"/>
      <c r="F373" s="106"/>
      <c r="G373" s="107"/>
      <c r="H373" s="108"/>
      <c r="I373" s="108"/>
      <c r="J373" s="109"/>
      <c r="K373" s="109"/>
      <c r="L373" s="110"/>
      <c r="M373" s="110"/>
      <c r="N373" s="111"/>
      <c r="O373" s="111"/>
      <c r="P373" s="111"/>
      <c r="Q373" s="111"/>
      <c r="R373" s="112"/>
      <c r="S373" s="47" t="str">
        <f>IF(E373="","",VLOOKUP($E373,PODACI!$A:$C,3,0))</f>
        <v/>
      </c>
      <c r="T373" s="47" t="str">
        <f>IF(E373="","",VLOOKUP($E373,PODACI!$A:$D,4,0))</f>
        <v/>
      </c>
      <c r="U373" s="76" t="str">
        <f>IF(J373="","",VLOOKUP(J373,PODACI!$I:$J,2,0))</f>
        <v/>
      </c>
      <c r="V373" s="76" t="str">
        <f>IF(K373="","",VLOOKUP(K373,PODACI!$I:$J,2,0))</f>
        <v/>
      </c>
      <c r="W373" s="76" t="str">
        <f>IF(L373="","",VLOOKUP(L373,PODACI!$I:$J,2,0))</f>
        <v/>
      </c>
      <c r="X373" s="76" t="str">
        <f>IF(M373="","",VLOOKUP(M373,PODACI!$I:$J,2,0))</f>
        <v/>
      </c>
      <c r="Y373" s="38" t="str">
        <f t="shared" si="10"/>
        <v xml:space="preserve">    </v>
      </c>
      <c r="Z373" s="47" t="e">
        <f>IF(I373="DA",1,IF(I373="NE",0,VLOOKUP(E373,PODACI!A:F,6,0)))</f>
        <v>#N/A</v>
      </c>
      <c r="AA373" s="32"/>
      <c r="AB373" s="32"/>
      <c r="AC373" s="32"/>
      <c r="AD373" s="32"/>
      <c r="AE373" s="32"/>
    </row>
    <row r="374" spans="1:31" ht="15" customHeight="1" x14ac:dyDescent="0.2">
      <c r="A374" s="38">
        <f t="shared" si="11"/>
        <v>0</v>
      </c>
      <c r="B374">
        <v>368</v>
      </c>
      <c r="C374" s="103"/>
      <c r="D374" s="104"/>
      <c r="E374" s="105"/>
      <c r="F374" s="106"/>
      <c r="G374" s="107"/>
      <c r="H374" s="108"/>
      <c r="I374" s="108"/>
      <c r="J374" s="109"/>
      <c r="K374" s="109"/>
      <c r="L374" s="110"/>
      <c r="M374" s="110"/>
      <c r="N374" s="111"/>
      <c r="O374" s="111"/>
      <c r="P374" s="111"/>
      <c r="Q374" s="111"/>
      <c r="R374" s="112"/>
      <c r="S374" s="47" t="str">
        <f>IF(E374="","",VLOOKUP($E374,PODACI!$A:$C,3,0))</f>
        <v/>
      </c>
      <c r="T374" s="47" t="str">
        <f>IF(E374="","",VLOOKUP($E374,PODACI!$A:$D,4,0))</f>
        <v/>
      </c>
      <c r="U374" s="76" t="str">
        <f>IF(J374="","",VLOOKUP(J374,PODACI!$I:$J,2,0))</f>
        <v/>
      </c>
      <c r="V374" s="76" t="str">
        <f>IF(K374="","",VLOOKUP(K374,PODACI!$I:$J,2,0))</f>
        <v/>
      </c>
      <c r="W374" s="76" t="str">
        <f>IF(L374="","",VLOOKUP(L374,PODACI!$I:$J,2,0))</f>
        <v/>
      </c>
      <c r="X374" s="76" t="str">
        <f>IF(M374="","",VLOOKUP(M374,PODACI!$I:$J,2,0))</f>
        <v/>
      </c>
      <c r="Y374" s="38" t="str">
        <f t="shared" si="10"/>
        <v xml:space="preserve">    </v>
      </c>
      <c r="Z374" s="47" t="e">
        <f>IF(I374="DA",1,IF(I374="NE",0,VLOOKUP(E374,PODACI!A:F,6,0)))</f>
        <v>#N/A</v>
      </c>
      <c r="AA374" s="32"/>
      <c r="AB374" s="32"/>
      <c r="AC374" s="32"/>
      <c r="AD374" s="32"/>
      <c r="AE374" s="32"/>
    </row>
    <row r="375" spans="1:31" ht="15" customHeight="1" x14ac:dyDescent="0.2">
      <c r="A375" s="38">
        <f t="shared" si="11"/>
        <v>0</v>
      </c>
      <c r="B375">
        <v>369</v>
      </c>
      <c r="C375" s="103"/>
      <c r="D375" s="104"/>
      <c r="E375" s="105"/>
      <c r="F375" s="106"/>
      <c r="G375" s="107"/>
      <c r="H375" s="108"/>
      <c r="I375" s="108"/>
      <c r="J375" s="109"/>
      <c r="K375" s="109"/>
      <c r="L375" s="110"/>
      <c r="M375" s="110"/>
      <c r="N375" s="111"/>
      <c r="O375" s="111"/>
      <c r="P375" s="111"/>
      <c r="Q375" s="111"/>
      <c r="R375" s="112"/>
      <c r="S375" s="47" t="str">
        <f>IF(E375="","",VLOOKUP($E375,PODACI!$A:$C,3,0))</f>
        <v/>
      </c>
      <c r="T375" s="47" t="str">
        <f>IF(E375="","",VLOOKUP($E375,PODACI!$A:$D,4,0))</f>
        <v/>
      </c>
      <c r="U375" s="76" t="str">
        <f>IF(J375="","",VLOOKUP(J375,PODACI!$I:$J,2,0))</f>
        <v/>
      </c>
      <c r="V375" s="76" t="str">
        <f>IF(K375="","",VLOOKUP(K375,PODACI!$I:$J,2,0))</f>
        <v/>
      </c>
      <c r="W375" s="76" t="str">
        <f>IF(L375="","",VLOOKUP(L375,PODACI!$I:$J,2,0))</f>
        <v/>
      </c>
      <c r="X375" s="76" t="str">
        <f>IF(M375="","",VLOOKUP(M375,PODACI!$I:$J,2,0))</f>
        <v/>
      </c>
      <c r="Y375" s="38" t="str">
        <f t="shared" si="10"/>
        <v xml:space="preserve">    </v>
      </c>
      <c r="Z375" s="47" t="e">
        <f>IF(I375="DA",1,IF(I375="NE",0,VLOOKUP(E375,PODACI!A:F,6,0)))</f>
        <v>#N/A</v>
      </c>
      <c r="AA375" s="32"/>
      <c r="AB375" s="32"/>
      <c r="AC375" s="32"/>
      <c r="AD375" s="32"/>
      <c r="AE375" s="32"/>
    </row>
    <row r="376" spans="1:31" ht="15" customHeight="1" x14ac:dyDescent="0.2">
      <c r="A376" s="38">
        <f t="shared" si="11"/>
        <v>0</v>
      </c>
      <c r="B376">
        <v>370</v>
      </c>
      <c r="C376" s="103"/>
      <c r="D376" s="104"/>
      <c r="E376" s="105"/>
      <c r="F376" s="106"/>
      <c r="G376" s="107"/>
      <c r="H376" s="108"/>
      <c r="I376" s="108"/>
      <c r="J376" s="109"/>
      <c r="K376" s="109"/>
      <c r="L376" s="110"/>
      <c r="M376" s="110"/>
      <c r="N376" s="111"/>
      <c r="O376" s="111"/>
      <c r="P376" s="111"/>
      <c r="Q376" s="111"/>
      <c r="R376" s="112"/>
      <c r="S376" s="47" t="str">
        <f>IF(E376="","",VLOOKUP($E376,PODACI!$A:$C,3,0))</f>
        <v/>
      </c>
      <c r="T376" s="47" t="str">
        <f>IF(E376="","",VLOOKUP($E376,PODACI!$A:$D,4,0))</f>
        <v/>
      </c>
      <c r="U376" s="76" t="str">
        <f>IF(J376="","",VLOOKUP(J376,PODACI!$I:$J,2,0))</f>
        <v/>
      </c>
      <c r="V376" s="76" t="str">
        <f>IF(K376="","",VLOOKUP(K376,PODACI!$I:$J,2,0))</f>
        <v/>
      </c>
      <c r="W376" s="76" t="str">
        <f>IF(L376="","",VLOOKUP(L376,PODACI!$I:$J,2,0))</f>
        <v/>
      </c>
      <c r="X376" s="76" t="str">
        <f>IF(M376="","",VLOOKUP(M376,PODACI!$I:$J,2,0))</f>
        <v/>
      </c>
      <c r="Y376" s="38" t="str">
        <f t="shared" si="10"/>
        <v xml:space="preserve">    </v>
      </c>
      <c r="Z376" s="47" t="e">
        <f>IF(I376="DA",1,IF(I376="NE",0,VLOOKUP(E376,PODACI!A:F,6,0)))</f>
        <v>#N/A</v>
      </c>
      <c r="AA376" s="32"/>
      <c r="AB376" s="32"/>
      <c r="AC376" s="32"/>
      <c r="AD376" s="32"/>
      <c r="AE376" s="32"/>
    </row>
    <row r="377" spans="1:31" ht="15" customHeight="1" x14ac:dyDescent="0.2">
      <c r="A377" s="38">
        <f t="shared" si="11"/>
        <v>0</v>
      </c>
      <c r="B377">
        <v>371</v>
      </c>
      <c r="C377" s="103"/>
      <c r="D377" s="104"/>
      <c r="E377" s="105"/>
      <c r="F377" s="106"/>
      <c r="G377" s="107"/>
      <c r="H377" s="108"/>
      <c r="I377" s="108"/>
      <c r="J377" s="109"/>
      <c r="K377" s="109"/>
      <c r="L377" s="110"/>
      <c r="M377" s="110"/>
      <c r="N377" s="111"/>
      <c r="O377" s="111"/>
      <c r="P377" s="111"/>
      <c r="Q377" s="111"/>
      <c r="R377" s="112"/>
      <c r="S377" s="47" t="str">
        <f>IF(E377="","",VLOOKUP($E377,PODACI!$A:$C,3,0))</f>
        <v/>
      </c>
      <c r="T377" s="47" t="str">
        <f>IF(E377="","",VLOOKUP($E377,PODACI!$A:$D,4,0))</f>
        <v/>
      </c>
      <c r="U377" s="76" t="str">
        <f>IF(J377="","",VLOOKUP(J377,PODACI!$I:$J,2,0))</f>
        <v/>
      </c>
      <c r="V377" s="76" t="str">
        <f>IF(K377="","",VLOOKUP(K377,PODACI!$I:$J,2,0))</f>
        <v/>
      </c>
      <c r="W377" s="76" t="str">
        <f>IF(L377="","",VLOOKUP(L377,PODACI!$I:$J,2,0))</f>
        <v/>
      </c>
      <c r="X377" s="76" t="str">
        <f>IF(M377="","",VLOOKUP(M377,PODACI!$I:$J,2,0))</f>
        <v/>
      </c>
      <c r="Y377" s="38" t="str">
        <f t="shared" si="10"/>
        <v xml:space="preserve">    </v>
      </c>
      <c r="Z377" s="47" t="e">
        <f>IF(I377="DA",1,IF(I377="NE",0,VLOOKUP(E377,PODACI!A:F,6,0)))</f>
        <v>#N/A</v>
      </c>
      <c r="AA377" s="32"/>
      <c r="AB377" s="32"/>
      <c r="AC377" s="32"/>
      <c r="AD377" s="32"/>
      <c r="AE377" s="32"/>
    </row>
    <row r="378" spans="1:31" ht="15" customHeight="1" x14ac:dyDescent="0.2">
      <c r="A378" s="38">
        <f t="shared" si="11"/>
        <v>0</v>
      </c>
      <c r="B378">
        <v>372</v>
      </c>
      <c r="C378" s="103"/>
      <c r="D378" s="104"/>
      <c r="E378" s="105"/>
      <c r="F378" s="106"/>
      <c r="G378" s="107"/>
      <c r="H378" s="108"/>
      <c r="I378" s="108"/>
      <c r="J378" s="109"/>
      <c r="K378" s="109"/>
      <c r="L378" s="110"/>
      <c r="M378" s="110"/>
      <c r="N378" s="111"/>
      <c r="O378" s="111"/>
      <c r="P378" s="111"/>
      <c r="Q378" s="111"/>
      <c r="R378" s="112"/>
      <c r="S378" s="47" t="str">
        <f>IF(E378="","",VLOOKUP($E378,PODACI!$A:$C,3,0))</f>
        <v/>
      </c>
      <c r="T378" s="47" t="str">
        <f>IF(E378="","",VLOOKUP($E378,PODACI!$A:$D,4,0))</f>
        <v/>
      </c>
      <c r="U378" s="76" t="str">
        <f>IF(J378="","",VLOOKUP(J378,PODACI!$I:$J,2,0))</f>
        <v/>
      </c>
      <c r="V378" s="76" t="str">
        <f>IF(K378="","",VLOOKUP(K378,PODACI!$I:$J,2,0))</f>
        <v/>
      </c>
      <c r="W378" s="76" t="str">
        <f>IF(L378="","",VLOOKUP(L378,PODACI!$I:$J,2,0))</f>
        <v/>
      </c>
      <c r="X378" s="76" t="str">
        <f>IF(M378="","",VLOOKUP(M378,PODACI!$I:$J,2,0))</f>
        <v/>
      </c>
      <c r="Y378" s="38" t="str">
        <f t="shared" si="10"/>
        <v xml:space="preserve">    </v>
      </c>
      <c r="Z378" s="47" t="e">
        <f>IF(I378="DA",1,IF(I378="NE",0,VLOOKUP(E378,PODACI!A:F,6,0)))</f>
        <v>#N/A</v>
      </c>
      <c r="AA378" s="32"/>
      <c r="AB378" s="32"/>
      <c r="AC378" s="32"/>
      <c r="AD378" s="32"/>
      <c r="AE378" s="32"/>
    </row>
    <row r="379" spans="1:31" ht="15" customHeight="1" x14ac:dyDescent="0.2">
      <c r="A379" s="38">
        <f t="shared" si="11"/>
        <v>0</v>
      </c>
      <c r="B379">
        <v>373</v>
      </c>
      <c r="C379" s="103"/>
      <c r="D379" s="104"/>
      <c r="E379" s="105"/>
      <c r="F379" s="106"/>
      <c r="G379" s="107"/>
      <c r="H379" s="108"/>
      <c r="I379" s="108"/>
      <c r="J379" s="109"/>
      <c r="K379" s="109"/>
      <c r="L379" s="110"/>
      <c r="M379" s="110"/>
      <c r="N379" s="111"/>
      <c r="O379" s="111"/>
      <c r="P379" s="111"/>
      <c r="Q379" s="111"/>
      <c r="R379" s="112"/>
      <c r="S379" s="47" t="str">
        <f>IF(E379="","",VLOOKUP($E379,PODACI!$A:$C,3,0))</f>
        <v/>
      </c>
      <c r="T379" s="47" t="str">
        <f>IF(E379="","",VLOOKUP($E379,PODACI!$A:$D,4,0))</f>
        <v/>
      </c>
      <c r="U379" s="76" t="str">
        <f>IF(J379="","",VLOOKUP(J379,PODACI!$I:$J,2,0))</f>
        <v/>
      </c>
      <c r="V379" s="76" t="str">
        <f>IF(K379="","",VLOOKUP(K379,PODACI!$I:$J,2,0))</f>
        <v/>
      </c>
      <c r="W379" s="76" t="str">
        <f>IF(L379="","",VLOOKUP(L379,PODACI!$I:$J,2,0))</f>
        <v/>
      </c>
      <c r="X379" s="76" t="str">
        <f>IF(M379="","",VLOOKUP(M379,PODACI!$I:$J,2,0))</f>
        <v/>
      </c>
      <c r="Y379" s="38" t="str">
        <f t="shared" si="10"/>
        <v xml:space="preserve">    </v>
      </c>
      <c r="Z379" s="47" t="e">
        <f>IF(I379="DA",1,IF(I379="NE",0,VLOOKUP(E379,PODACI!A:F,6,0)))</f>
        <v>#N/A</v>
      </c>
      <c r="AA379" s="32"/>
      <c r="AB379" s="32"/>
      <c r="AC379" s="32"/>
      <c r="AD379" s="32"/>
      <c r="AE379" s="32"/>
    </row>
    <row r="380" spans="1:31" ht="15" customHeight="1" x14ac:dyDescent="0.2">
      <c r="A380" s="38">
        <f t="shared" si="11"/>
        <v>0</v>
      </c>
      <c r="B380">
        <v>374</v>
      </c>
      <c r="C380" s="103"/>
      <c r="D380" s="104"/>
      <c r="E380" s="105"/>
      <c r="F380" s="106"/>
      <c r="G380" s="107"/>
      <c r="H380" s="108"/>
      <c r="I380" s="108"/>
      <c r="J380" s="109"/>
      <c r="K380" s="109"/>
      <c r="L380" s="110"/>
      <c r="M380" s="110"/>
      <c r="N380" s="111"/>
      <c r="O380" s="111"/>
      <c r="P380" s="111"/>
      <c r="Q380" s="111"/>
      <c r="R380" s="112"/>
      <c r="S380" s="47" t="str">
        <f>IF(E380="","",VLOOKUP($E380,PODACI!$A:$C,3,0))</f>
        <v/>
      </c>
      <c r="T380" s="47" t="str">
        <f>IF(E380="","",VLOOKUP($E380,PODACI!$A:$D,4,0))</f>
        <v/>
      </c>
      <c r="U380" s="76" t="str">
        <f>IF(J380="","",VLOOKUP(J380,PODACI!$I:$J,2,0))</f>
        <v/>
      </c>
      <c r="V380" s="76" t="str">
        <f>IF(K380="","",VLOOKUP(K380,PODACI!$I:$J,2,0))</f>
        <v/>
      </c>
      <c r="W380" s="76" t="str">
        <f>IF(L380="","",VLOOKUP(L380,PODACI!$I:$J,2,0))</f>
        <v/>
      </c>
      <c r="X380" s="76" t="str">
        <f>IF(M380="","",VLOOKUP(M380,PODACI!$I:$J,2,0))</f>
        <v/>
      </c>
      <c r="Y380" s="38" t="str">
        <f t="shared" si="10"/>
        <v xml:space="preserve">    </v>
      </c>
      <c r="Z380" s="47" t="e">
        <f>IF(I380="DA",1,IF(I380="NE",0,VLOOKUP(E380,PODACI!A:F,6,0)))</f>
        <v>#N/A</v>
      </c>
      <c r="AA380" s="32"/>
      <c r="AB380" s="32"/>
      <c r="AC380" s="32"/>
      <c r="AD380" s="32"/>
      <c r="AE380" s="32"/>
    </row>
    <row r="381" spans="1:31" ht="15" customHeight="1" x14ac:dyDescent="0.2">
      <c r="A381" s="38">
        <f t="shared" si="11"/>
        <v>0</v>
      </c>
      <c r="B381">
        <v>375</v>
      </c>
      <c r="C381" s="103"/>
      <c r="D381" s="104"/>
      <c r="E381" s="105"/>
      <c r="F381" s="106"/>
      <c r="G381" s="107"/>
      <c r="H381" s="108"/>
      <c r="I381" s="108"/>
      <c r="J381" s="109"/>
      <c r="K381" s="109"/>
      <c r="L381" s="110"/>
      <c r="M381" s="110"/>
      <c r="N381" s="111"/>
      <c r="O381" s="111"/>
      <c r="P381" s="111"/>
      <c r="Q381" s="111"/>
      <c r="R381" s="112"/>
      <c r="S381" s="47" t="str">
        <f>IF(E381="","",VLOOKUP($E381,PODACI!$A:$C,3,0))</f>
        <v/>
      </c>
      <c r="T381" s="47" t="str">
        <f>IF(E381="","",VLOOKUP($E381,PODACI!$A:$D,4,0))</f>
        <v/>
      </c>
      <c r="U381" s="76" t="str">
        <f>IF(J381="","",VLOOKUP(J381,PODACI!$I:$J,2,0))</f>
        <v/>
      </c>
      <c r="V381" s="76" t="str">
        <f>IF(K381="","",VLOOKUP(K381,PODACI!$I:$J,2,0))</f>
        <v/>
      </c>
      <c r="W381" s="76" t="str">
        <f>IF(L381="","",VLOOKUP(L381,PODACI!$I:$J,2,0))</f>
        <v/>
      </c>
      <c r="X381" s="76" t="str">
        <f>IF(M381="","",VLOOKUP(M381,PODACI!$I:$J,2,0))</f>
        <v/>
      </c>
      <c r="Y381" s="38" t="str">
        <f t="shared" si="10"/>
        <v xml:space="preserve">    </v>
      </c>
      <c r="Z381" s="47" t="e">
        <f>IF(I381="DA",1,IF(I381="NE",0,VLOOKUP(E381,PODACI!A:F,6,0)))</f>
        <v>#N/A</v>
      </c>
      <c r="AA381" s="32"/>
      <c r="AB381" s="32"/>
      <c r="AC381" s="32"/>
      <c r="AD381" s="32"/>
      <c r="AE381" s="32"/>
    </row>
    <row r="382" spans="1:31" ht="15" customHeight="1" x14ac:dyDescent="0.2">
      <c r="A382" s="38">
        <f t="shared" si="11"/>
        <v>0</v>
      </c>
      <c r="B382">
        <v>376</v>
      </c>
      <c r="C382" s="103"/>
      <c r="D382" s="104"/>
      <c r="E382" s="105"/>
      <c r="F382" s="106"/>
      <c r="G382" s="107"/>
      <c r="H382" s="108"/>
      <c r="I382" s="108"/>
      <c r="J382" s="109"/>
      <c r="K382" s="109"/>
      <c r="L382" s="110"/>
      <c r="M382" s="110"/>
      <c r="N382" s="111"/>
      <c r="O382" s="111"/>
      <c r="P382" s="111"/>
      <c r="Q382" s="111"/>
      <c r="R382" s="112"/>
      <c r="S382" s="47" t="str">
        <f>IF(E382="","",VLOOKUP($E382,PODACI!$A:$C,3,0))</f>
        <v/>
      </c>
      <c r="T382" s="47" t="str">
        <f>IF(E382="","",VLOOKUP($E382,PODACI!$A:$D,4,0))</f>
        <v/>
      </c>
      <c r="U382" s="76" t="str">
        <f>IF(J382="","",VLOOKUP(J382,PODACI!$I:$J,2,0))</f>
        <v/>
      </c>
      <c r="V382" s="76" t="str">
        <f>IF(K382="","",VLOOKUP(K382,PODACI!$I:$J,2,0))</f>
        <v/>
      </c>
      <c r="W382" s="76" t="str">
        <f>IF(L382="","",VLOOKUP(L382,PODACI!$I:$J,2,0))</f>
        <v/>
      </c>
      <c r="X382" s="76" t="str">
        <f>IF(M382="","",VLOOKUP(M382,PODACI!$I:$J,2,0))</f>
        <v/>
      </c>
      <c r="Y382" s="38" t="str">
        <f t="shared" si="10"/>
        <v xml:space="preserve">    </v>
      </c>
      <c r="Z382" s="47" t="e">
        <f>IF(I382="DA",1,IF(I382="NE",0,VLOOKUP(E382,PODACI!A:F,6,0)))</f>
        <v>#N/A</v>
      </c>
      <c r="AA382" s="32"/>
      <c r="AB382" s="32"/>
      <c r="AC382" s="32"/>
      <c r="AD382" s="32"/>
      <c r="AE382" s="32"/>
    </row>
    <row r="383" spans="1:31" ht="15" customHeight="1" x14ac:dyDescent="0.2">
      <c r="A383" s="38">
        <f t="shared" si="11"/>
        <v>0</v>
      </c>
      <c r="B383">
        <v>377</v>
      </c>
      <c r="C383" s="103"/>
      <c r="D383" s="104"/>
      <c r="E383" s="105"/>
      <c r="F383" s="106"/>
      <c r="G383" s="107"/>
      <c r="H383" s="108"/>
      <c r="I383" s="108"/>
      <c r="J383" s="109"/>
      <c r="K383" s="109"/>
      <c r="L383" s="110"/>
      <c r="M383" s="110"/>
      <c r="N383" s="111"/>
      <c r="O383" s="111"/>
      <c r="P383" s="111"/>
      <c r="Q383" s="111"/>
      <c r="R383" s="112"/>
      <c r="S383" s="47" t="str">
        <f>IF(E383="","",VLOOKUP($E383,PODACI!$A:$C,3,0))</f>
        <v/>
      </c>
      <c r="T383" s="47" t="str">
        <f>IF(E383="","",VLOOKUP($E383,PODACI!$A:$D,4,0))</f>
        <v/>
      </c>
      <c r="U383" s="76" t="str">
        <f>IF(J383="","",VLOOKUP(J383,PODACI!$I:$J,2,0))</f>
        <v/>
      </c>
      <c r="V383" s="76" t="str">
        <f>IF(K383="","",VLOOKUP(K383,PODACI!$I:$J,2,0))</f>
        <v/>
      </c>
      <c r="W383" s="76" t="str">
        <f>IF(L383="","",VLOOKUP(L383,PODACI!$I:$J,2,0))</f>
        <v/>
      </c>
      <c r="X383" s="76" t="str">
        <f>IF(M383="","",VLOOKUP(M383,PODACI!$I:$J,2,0))</f>
        <v/>
      </c>
      <c r="Y383" s="38" t="str">
        <f t="shared" si="10"/>
        <v xml:space="preserve">    </v>
      </c>
      <c r="Z383" s="47" t="e">
        <f>IF(I383="DA",1,IF(I383="NE",0,VLOOKUP(E383,PODACI!A:F,6,0)))</f>
        <v>#N/A</v>
      </c>
      <c r="AA383" s="32"/>
      <c r="AB383" s="32"/>
      <c r="AC383" s="32"/>
      <c r="AD383" s="32"/>
      <c r="AE383" s="32"/>
    </row>
    <row r="384" spans="1:31" ht="15" customHeight="1" x14ac:dyDescent="0.2">
      <c r="A384" s="38">
        <f t="shared" si="11"/>
        <v>0</v>
      </c>
      <c r="B384">
        <v>378</v>
      </c>
      <c r="C384" s="103"/>
      <c r="D384" s="104"/>
      <c r="E384" s="105"/>
      <c r="F384" s="106"/>
      <c r="G384" s="107"/>
      <c r="H384" s="108"/>
      <c r="I384" s="108"/>
      <c r="J384" s="109"/>
      <c r="K384" s="109"/>
      <c r="L384" s="110"/>
      <c r="M384" s="110"/>
      <c r="N384" s="111"/>
      <c r="O384" s="111"/>
      <c r="P384" s="111"/>
      <c r="Q384" s="111"/>
      <c r="R384" s="112"/>
      <c r="S384" s="47" t="str">
        <f>IF(E384="","",VLOOKUP($E384,PODACI!$A:$C,3,0))</f>
        <v/>
      </c>
      <c r="T384" s="47" t="str">
        <f>IF(E384="","",VLOOKUP($E384,PODACI!$A:$D,4,0))</f>
        <v/>
      </c>
      <c r="U384" s="76" t="str">
        <f>IF(J384="","",VLOOKUP(J384,PODACI!$I:$J,2,0))</f>
        <v/>
      </c>
      <c r="V384" s="76" t="str">
        <f>IF(K384="","",VLOOKUP(K384,PODACI!$I:$J,2,0))</f>
        <v/>
      </c>
      <c r="W384" s="76" t="str">
        <f>IF(L384="","",VLOOKUP(L384,PODACI!$I:$J,2,0))</f>
        <v/>
      </c>
      <c r="X384" s="76" t="str">
        <f>IF(M384="","",VLOOKUP(M384,PODACI!$I:$J,2,0))</f>
        <v/>
      </c>
      <c r="Y384" s="38" t="str">
        <f t="shared" si="10"/>
        <v xml:space="preserve">    </v>
      </c>
      <c r="Z384" s="47" t="e">
        <f>IF(I384="DA",1,IF(I384="NE",0,VLOOKUP(E384,PODACI!A:F,6,0)))</f>
        <v>#N/A</v>
      </c>
      <c r="AA384" s="32"/>
      <c r="AB384" s="32"/>
      <c r="AC384" s="32"/>
      <c r="AD384" s="32"/>
      <c r="AE384" s="32"/>
    </row>
    <row r="385" spans="1:31" ht="15" customHeight="1" x14ac:dyDescent="0.2">
      <c r="A385" s="38">
        <f t="shared" si="11"/>
        <v>0</v>
      </c>
      <c r="B385">
        <v>379</v>
      </c>
      <c r="C385" s="103"/>
      <c r="D385" s="104"/>
      <c r="E385" s="105"/>
      <c r="F385" s="106"/>
      <c r="G385" s="107"/>
      <c r="H385" s="108"/>
      <c r="I385" s="108"/>
      <c r="J385" s="109"/>
      <c r="K385" s="109"/>
      <c r="L385" s="110"/>
      <c r="M385" s="110"/>
      <c r="N385" s="111"/>
      <c r="O385" s="111"/>
      <c r="P385" s="111"/>
      <c r="Q385" s="111"/>
      <c r="R385" s="112"/>
      <c r="S385" s="47" t="str">
        <f>IF(E385="","",VLOOKUP($E385,PODACI!$A:$C,3,0))</f>
        <v/>
      </c>
      <c r="T385" s="47" t="str">
        <f>IF(E385="","",VLOOKUP($E385,PODACI!$A:$D,4,0))</f>
        <v/>
      </c>
      <c r="U385" s="76" t="str">
        <f>IF(J385="","",VLOOKUP(J385,PODACI!$I:$J,2,0))</f>
        <v/>
      </c>
      <c r="V385" s="76" t="str">
        <f>IF(K385="","",VLOOKUP(K385,PODACI!$I:$J,2,0))</f>
        <v/>
      </c>
      <c r="W385" s="76" t="str">
        <f>IF(L385="","",VLOOKUP(L385,PODACI!$I:$J,2,0))</f>
        <v/>
      </c>
      <c r="X385" s="76" t="str">
        <f>IF(M385="","",VLOOKUP(M385,PODACI!$I:$J,2,0))</f>
        <v/>
      </c>
      <c r="Y385" s="38" t="str">
        <f t="shared" si="10"/>
        <v xml:space="preserve">    </v>
      </c>
      <c r="Z385" s="47" t="e">
        <f>IF(I385="DA",1,IF(I385="NE",0,VLOOKUP(E385,PODACI!A:F,6,0)))</f>
        <v>#N/A</v>
      </c>
      <c r="AA385" s="32"/>
      <c r="AB385" s="32"/>
      <c r="AC385" s="32"/>
      <c r="AD385" s="32"/>
      <c r="AE385" s="32"/>
    </row>
    <row r="386" spans="1:31" ht="15" customHeight="1" x14ac:dyDescent="0.2">
      <c r="A386" s="38">
        <f t="shared" si="11"/>
        <v>0</v>
      </c>
      <c r="B386">
        <v>380</v>
      </c>
      <c r="C386" s="103"/>
      <c r="D386" s="104"/>
      <c r="E386" s="105"/>
      <c r="F386" s="106"/>
      <c r="G386" s="107"/>
      <c r="H386" s="108"/>
      <c r="I386" s="108"/>
      <c r="J386" s="109"/>
      <c r="K386" s="109"/>
      <c r="L386" s="110"/>
      <c r="M386" s="110"/>
      <c r="N386" s="111"/>
      <c r="O386" s="111"/>
      <c r="P386" s="111"/>
      <c r="Q386" s="111"/>
      <c r="R386" s="112"/>
      <c r="S386" s="47" t="str">
        <f>IF(E386="","",VLOOKUP($E386,PODACI!$A:$C,3,0))</f>
        <v/>
      </c>
      <c r="T386" s="47" t="str">
        <f>IF(E386="","",VLOOKUP($E386,PODACI!$A:$D,4,0))</f>
        <v/>
      </c>
      <c r="U386" s="76" t="str">
        <f>IF(J386="","",VLOOKUP(J386,PODACI!$I:$J,2,0))</f>
        <v/>
      </c>
      <c r="V386" s="76" t="str">
        <f>IF(K386="","",VLOOKUP(K386,PODACI!$I:$J,2,0))</f>
        <v/>
      </c>
      <c r="W386" s="76" t="str">
        <f>IF(L386="","",VLOOKUP(L386,PODACI!$I:$J,2,0))</f>
        <v/>
      </c>
      <c r="X386" s="76" t="str">
        <f>IF(M386="","",VLOOKUP(M386,PODACI!$I:$J,2,0))</f>
        <v/>
      </c>
      <c r="Y386" s="38" t="str">
        <f t="shared" si="10"/>
        <v xml:space="preserve">    </v>
      </c>
      <c r="Z386" s="47" t="e">
        <f>IF(I386="DA",1,IF(I386="NE",0,VLOOKUP(E386,PODACI!A:F,6,0)))</f>
        <v>#N/A</v>
      </c>
      <c r="AA386" s="32"/>
      <c r="AB386" s="32"/>
      <c r="AC386" s="32"/>
      <c r="AD386" s="32"/>
      <c r="AE386" s="32"/>
    </row>
    <row r="387" spans="1:31" ht="15" customHeight="1" x14ac:dyDescent="0.2">
      <c r="A387" s="38">
        <f t="shared" si="11"/>
        <v>0</v>
      </c>
      <c r="B387">
        <v>381</v>
      </c>
      <c r="C387" s="103"/>
      <c r="D387" s="104"/>
      <c r="E387" s="105"/>
      <c r="F387" s="106"/>
      <c r="G387" s="107"/>
      <c r="H387" s="108"/>
      <c r="I387" s="108"/>
      <c r="J387" s="109"/>
      <c r="K387" s="109"/>
      <c r="L387" s="110"/>
      <c r="M387" s="110"/>
      <c r="N387" s="111"/>
      <c r="O387" s="111"/>
      <c r="P387" s="111"/>
      <c r="Q387" s="111"/>
      <c r="R387" s="112"/>
      <c r="S387" s="47" t="str">
        <f>IF(E387="","",VLOOKUP($E387,PODACI!$A:$C,3,0))</f>
        <v/>
      </c>
      <c r="T387" s="47" t="str">
        <f>IF(E387="","",VLOOKUP($E387,PODACI!$A:$D,4,0))</f>
        <v/>
      </c>
      <c r="U387" s="76" t="str">
        <f>IF(J387="","",VLOOKUP(J387,PODACI!$I:$J,2,0))</f>
        <v/>
      </c>
      <c r="V387" s="76" t="str">
        <f>IF(K387="","",VLOOKUP(K387,PODACI!$I:$J,2,0))</f>
        <v/>
      </c>
      <c r="W387" s="76" t="str">
        <f>IF(L387="","",VLOOKUP(L387,PODACI!$I:$J,2,0))</f>
        <v/>
      </c>
      <c r="X387" s="76" t="str">
        <f>IF(M387="","",VLOOKUP(M387,PODACI!$I:$J,2,0))</f>
        <v/>
      </c>
      <c r="Y387" s="38" t="str">
        <f t="shared" si="10"/>
        <v xml:space="preserve">    </v>
      </c>
      <c r="Z387" s="47" t="e">
        <f>IF(I387="DA",1,IF(I387="NE",0,VLOOKUP(E387,PODACI!A:F,6,0)))</f>
        <v>#N/A</v>
      </c>
      <c r="AA387" s="32"/>
      <c r="AB387" s="32"/>
      <c r="AC387" s="32"/>
      <c r="AD387" s="32"/>
      <c r="AE387" s="32"/>
    </row>
    <row r="388" spans="1:31" ht="15" customHeight="1" x14ac:dyDescent="0.2">
      <c r="A388" s="38">
        <f t="shared" si="11"/>
        <v>0</v>
      </c>
      <c r="B388">
        <v>382</v>
      </c>
      <c r="C388" s="103"/>
      <c r="D388" s="104"/>
      <c r="E388" s="105"/>
      <c r="F388" s="106"/>
      <c r="G388" s="107"/>
      <c r="H388" s="108"/>
      <c r="I388" s="108"/>
      <c r="J388" s="109"/>
      <c r="K388" s="109"/>
      <c r="L388" s="110"/>
      <c r="M388" s="110"/>
      <c r="N388" s="111"/>
      <c r="O388" s="111"/>
      <c r="P388" s="111"/>
      <c r="Q388" s="111"/>
      <c r="R388" s="112"/>
      <c r="S388" s="47" t="str">
        <f>IF(E388="","",VLOOKUP($E388,PODACI!$A:$C,3,0))</f>
        <v/>
      </c>
      <c r="T388" s="47" t="str">
        <f>IF(E388="","",VLOOKUP($E388,PODACI!$A:$D,4,0))</f>
        <v/>
      </c>
      <c r="U388" s="76" t="str">
        <f>IF(J388="","",VLOOKUP(J388,PODACI!$I:$J,2,0))</f>
        <v/>
      </c>
      <c r="V388" s="76" t="str">
        <f>IF(K388="","",VLOOKUP(K388,PODACI!$I:$J,2,0))</f>
        <v/>
      </c>
      <c r="W388" s="76" t="str">
        <f>IF(L388="","",VLOOKUP(L388,PODACI!$I:$J,2,0))</f>
        <v/>
      </c>
      <c r="X388" s="76" t="str">
        <f>IF(M388="","",VLOOKUP(M388,PODACI!$I:$J,2,0))</f>
        <v/>
      </c>
      <c r="Y388" s="38" t="str">
        <f t="shared" si="10"/>
        <v xml:space="preserve">    </v>
      </c>
      <c r="Z388" s="47" t="e">
        <f>IF(I388="DA",1,IF(I388="NE",0,VLOOKUP(E388,PODACI!A:F,6,0)))</f>
        <v>#N/A</v>
      </c>
      <c r="AA388" s="32"/>
      <c r="AB388" s="32"/>
      <c r="AC388" s="32"/>
      <c r="AD388" s="32"/>
      <c r="AE388" s="32"/>
    </row>
    <row r="389" spans="1:31" ht="15" customHeight="1" x14ac:dyDescent="0.2">
      <c r="A389" s="38">
        <f t="shared" si="11"/>
        <v>0</v>
      </c>
      <c r="B389">
        <v>383</v>
      </c>
      <c r="C389" s="103"/>
      <c r="D389" s="104"/>
      <c r="E389" s="105"/>
      <c r="F389" s="106"/>
      <c r="G389" s="107"/>
      <c r="H389" s="108"/>
      <c r="I389" s="108"/>
      <c r="J389" s="109"/>
      <c r="K389" s="109"/>
      <c r="L389" s="110"/>
      <c r="M389" s="110"/>
      <c r="N389" s="111"/>
      <c r="O389" s="111"/>
      <c r="P389" s="111"/>
      <c r="Q389" s="111"/>
      <c r="R389" s="112"/>
      <c r="S389" s="47" t="str">
        <f>IF(E389="","",VLOOKUP($E389,PODACI!$A:$C,3,0))</f>
        <v/>
      </c>
      <c r="T389" s="47" t="str">
        <f>IF(E389="","",VLOOKUP($E389,PODACI!$A:$D,4,0))</f>
        <v/>
      </c>
      <c r="U389" s="76" t="str">
        <f>IF(J389="","",VLOOKUP(J389,PODACI!$I:$J,2,0))</f>
        <v/>
      </c>
      <c r="V389" s="76" t="str">
        <f>IF(K389="","",VLOOKUP(K389,PODACI!$I:$J,2,0))</f>
        <v/>
      </c>
      <c r="W389" s="76" t="str">
        <f>IF(L389="","",VLOOKUP(L389,PODACI!$I:$J,2,0))</f>
        <v/>
      </c>
      <c r="X389" s="76" t="str">
        <f>IF(M389="","",VLOOKUP(M389,PODACI!$I:$J,2,0))</f>
        <v/>
      </c>
      <c r="Y389" s="38" t="str">
        <f t="shared" si="10"/>
        <v xml:space="preserve">    </v>
      </c>
      <c r="Z389" s="47" t="e">
        <f>IF(I389="DA",1,IF(I389="NE",0,VLOOKUP(E389,PODACI!A:F,6,0)))</f>
        <v>#N/A</v>
      </c>
      <c r="AA389" s="32"/>
      <c r="AB389" s="32"/>
      <c r="AC389" s="32"/>
      <c r="AD389" s="32"/>
      <c r="AE389" s="32"/>
    </row>
    <row r="390" spans="1:31" ht="15" customHeight="1" x14ac:dyDescent="0.2">
      <c r="A390" s="38">
        <f t="shared" si="11"/>
        <v>0</v>
      </c>
      <c r="B390">
        <v>384</v>
      </c>
      <c r="C390" s="103"/>
      <c r="D390" s="104"/>
      <c r="E390" s="105"/>
      <c r="F390" s="106"/>
      <c r="G390" s="107"/>
      <c r="H390" s="108"/>
      <c r="I390" s="108"/>
      <c r="J390" s="109"/>
      <c r="K390" s="109"/>
      <c r="L390" s="110"/>
      <c r="M390" s="110"/>
      <c r="N390" s="111"/>
      <c r="O390" s="111"/>
      <c r="P390" s="111"/>
      <c r="Q390" s="111"/>
      <c r="R390" s="112"/>
      <c r="S390" s="47" t="str">
        <f>IF(E390="","",VLOOKUP($E390,PODACI!$A:$C,3,0))</f>
        <v/>
      </c>
      <c r="T390" s="47" t="str">
        <f>IF(E390="","",VLOOKUP($E390,PODACI!$A:$D,4,0))</f>
        <v/>
      </c>
      <c r="U390" s="76" t="str">
        <f>IF(J390="","",VLOOKUP(J390,PODACI!$I:$J,2,0))</f>
        <v/>
      </c>
      <c r="V390" s="76" t="str">
        <f>IF(K390="","",VLOOKUP(K390,PODACI!$I:$J,2,0))</f>
        <v/>
      </c>
      <c r="W390" s="76" t="str">
        <f>IF(L390="","",VLOOKUP(L390,PODACI!$I:$J,2,0))</f>
        <v/>
      </c>
      <c r="X390" s="76" t="str">
        <f>IF(M390="","",VLOOKUP(M390,PODACI!$I:$J,2,0))</f>
        <v/>
      </c>
      <c r="Y390" s="38" t="str">
        <f t="shared" si="10"/>
        <v xml:space="preserve">    </v>
      </c>
      <c r="Z390" s="47" t="e">
        <f>IF(I390="DA",1,IF(I390="NE",0,VLOOKUP(E390,PODACI!A:F,6,0)))</f>
        <v>#N/A</v>
      </c>
      <c r="AA390" s="32"/>
      <c r="AB390" s="32"/>
      <c r="AC390" s="32"/>
      <c r="AD390" s="32"/>
      <c r="AE390" s="32"/>
    </row>
    <row r="391" spans="1:31" ht="15" customHeight="1" x14ac:dyDescent="0.2">
      <c r="A391" s="38">
        <f t="shared" si="11"/>
        <v>0</v>
      </c>
      <c r="B391">
        <v>385</v>
      </c>
      <c r="C391" s="103"/>
      <c r="D391" s="104"/>
      <c r="E391" s="105"/>
      <c r="F391" s="106"/>
      <c r="G391" s="107"/>
      <c r="H391" s="108"/>
      <c r="I391" s="108"/>
      <c r="J391" s="109"/>
      <c r="K391" s="109"/>
      <c r="L391" s="110"/>
      <c r="M391" s="110"/>
      <c r="N391" s="111"/>
      <c r="O391" s="111"/>
      <c r="P391" s="111"/>
      <c r="Q391" s="111"/>
      <c r="R391" s="112"/>
      <c r="S391" s="47" t="str">
        <f>IF(E391="","",VLOOKUP($E391,PODACI!$A:$C,3,0))</f>
        <v/>
      </c>
      <c r="T391" s="47" t="str">
        <f>IF(E391="","",VLOOKUP($E391,PODACI!$A:$D,4,0))</f>
        <v/>
      </c>
      <c r="U391" s="76" t="str">
        <f>IF(J391="","",VLOOKUP(J391,PODACI!$I:$J,2,0))</f>
        <v/>
      </c>
      <c r="V391" s="76" t="str">
        <f>IF(K391="","",VLOOKUP(K391,PODACI!$I:$J,2,0))</f>
        <v/>
      </c>
      <c r="W391" s="76" t="str">
        <f>IF(L391="","",VLOOKUP(L391,PODACI!$I:$J,2,0))</f>
        <v/>
      </c>
      <c r="X391" s="76" t="str">
        <f>IF(M391="","",VLOOKUP(M391,PODACI!$I:$J,2,0))</f>
        <v/>
      </c>
      <c r="Y391" s="38" t="str">
        <f t="shared" ref="Y391:Y454" si="12">N391&amp;" "&amp;O391&amp;" "&amp;P391&amp;" "&amp;Q391&amp;" "&amp;R391</f>
        <v xml:space="preserve">    </v>
      </c>
      <c r="Z391" s="47" t="e">
        <f>IF(I391="DA",1,IF(I391="NE",0,VLOOKUP(E391,PODACI!A:F,6,0)))</f>
        <v>#N/A</v>
      </c>
      <c r="AA391" s="32"/>
      <c r="AB391" s="32"/>
      <c r="AC391" s="32"/>
      <c r="AD391" s="32"/>
      <c r="AE391" s="32"/>
    </row>
    <row r="392" spans="1:31" ht="15" customHeight="1" x14ac:dyDescent="0.2">
      <c r="A392" s="38">
        <f t="shared" ref="A392:A455" si="13">D$3</f>
        <v>0</v>
      </c>
      <c r="B392">
        <v>386</v>
      </c>
      <c r="C392" s="103"/>
      <c r="D392" s="104"/>
      <c r="E392" s="105"/>
      <c r="F392" s="106"/>
      <c r="G392" s="107"/>
      <c r="H392" s="108"/>
      <c r="I392" s="108"/>
      <c r="J392" s="109"/>
      <c r="K392" s="109"/>
      <c r="L392" s="110"/>
      <c r="M392" s="110"/>
      <c r="N392" s="111"/>
      <c r="O392" s="111"/>
      <c r="P392" s="111"/>
      <c r="Q392" s="111"/>
      <c r="R392" s="112"/>
      <c r="S392" s="47" t="str">
        <f>IF(E392="","",VLOOKUP($E392,PODACI!$A:$C,3,0))</f>
        <v/>
      </c>
      <c r="T392" s="47" t="str">
        <f>IF(E392="","",VLOOKUP($E392,PODACI!$A:$D,4,0))</f>
        <v/>
      </c>
      <c r="U392" s="76" t="str">
        <f>IF(J392="","",VLOOKUP(J392,PODACI!$I:$J,2,0))</f>
        <v/>
      </c>
      <c r="V392" s="76" t="str">
        <f>IF(K392="","",VLOOKUP(K392,PODACI!$I:$J,2,0))</f>
        <v/>
      </c>
      <c r="W392" s="76" t="str">
        <f>IF(L392="","",VLOOKUP(L392,PODACI!$I:$J,2,0))</f>
        <v/>
      </c>
      <c r="X392" s="76" t="str">
        <f>IF(M392="","",VLOOKUP(M392,PODACI!$I:$J,2,0))</f>
        <v/>
      </c>
      <c r="Y392" s="38" t="str">
        <f t="shared" si="12"/>
        <v xml:space="preserve">    </v>
      </c>
      <c r="Z392" s="47" t="e">
        <f>IF(I392="DA",1,IF(I392="NE",0,VLOOKUP(E392,PODACI!A:F,6,0)))</f>
        <v>#N/A</v>
      </c>
      <c r="AA392" s="32"/>
      <c r="AB392" s="32"/>
      <c r="AC392" s="32"/>
      <c r="AD392" s="32"/>
      <c r="AE392" s="32"/>
    </row>
    <row r="393" spans="1:31" ht="15" customHeight="1" x14ac:dyDescent="0.2">
      <c r="A393" s="38">
        <f t="shared" si="13"/>
        <v>0</v>
      </c>
      <c r="B393">
        <v>387</v>
      </c>
      <c r="C393" s="103"/>
      <c r="D393" s="104"/>
      <c r="E393" s="105"/>
      <c r="F393" s="106"/>
      <c r="G393" s="107"/>
      <c r="H393" s="108"/>
      <c r="I393" s="108"/>
      <c r="J393" s="109"/>
      <c r="K393" s="109"/>
      <c r="L393" s="110"/>
      <c r="M393" s="110"/>
      <c r="N393" s="111"/>
      <c r="O393" s="111"/>
      <c r="P393" s="111"/>
      <c r="Q393" s="111"/>
      <c r="R393" s="112"/>
      <c r="S393" s="47" t="str">
        <f>IF(E393="","",VLOOKUP($E393,PODACI!$A:$C,3,0))</f>
        <v/>
      </c>
      <c r="T393" s="47" t="str">
        <f>IF(E393="","",VLOOKUP($E393,PODACI!$A:$D,4,0))</f>
        <v/>
      </c>
      <c r="U393" s="76" t="str">
        <f>IF(J393="","",VLOOKUP(J393,PODACI!$I:$J,2,0))</f>
        <v/>
      </c>
      <c r="V393" s="76" t="str">
        <f>IF(K393="","",VLOOKUP(K393,PODACI!$I:$J,2,0))</f>
        <v/>
      </c>
      <c r="W393" s="76" t="str">
        <f>IF(L393="","",VLOOKUP(L393,PODACI!$I:$J,2,0))</f>
        <v/>
      </c>
      <c r="X393" s="76" t="str">
        <f>IF(M393="","",VLOOKUP(M393,PODACI!$I:$J,2,0))</f>
        <v/>
      </c>
      <c r="Y393" s="38" t="str">
        <f t="shared" si="12"/>
        <v xml:space="preserve">    </v>
      </c>
      <c r="Z393" s="47" t="e">
        <f>IF(I393="DA",1,IF(I393="NE",0,VLOOKUP(E393,PODACI!A:F,6,0)))</f>
        <v>#N/A</v>
      </c>
      <c r="AA393" s="32"/>
      <c r="AB393" s="32"/>
      <c r="AC393" s="32"/>
      <c r="AD393" s="32"/>
      <c r="AE393" s="32"/>
    </row>
    <row r="394" spans="1:31" ht="15" customHeight="1" x14ac:dyDescent="0.2">
      <c r="A394" s="38">
        <f t="shared" si="13"/>
        <v>0</v>
      </c>
      <c r="B394">
        <v>388</v>
      </c>
      <c r="C394" s="103"/>
      <c r="D394" s="104"/>
      <c r="E394" s="105"/>
      <c r="F394" s="106"/>
      <c r="G394" s="107"/>
      <c r="H394" s="108"/>
      <c r="I394" s="108"/>
      <c r="J394" s="109"/>
      <c r="K394" s="109"/>
      <c r="L394" s="110"/>
      <c r="M394" s="110"/>
      <c r="N394" s="111"/>
      <c r="O394" s="111"/>
      <c r="P394" s="111"/>
      <c r="Q394" s="111"/>
      <c r="R394" s="112"/>
      <c r="S394" s="47" t="str">
        <f>IF(E394="","",VLOOKUP($E394,PODACI!$A:$C,3,0))</f>
        <v/>
      </c>
      <c r="T394" s="47" t="str">
        <f>IF(E394="","",VLOOKUP($E394,PODACI!$A:$D,4,0))</f>
        <v/>
      </c>
      <c r="U394" s="76" t="str">
        <f>IF(J394="","",VLOOKUP(J394,PODACI!$I:$J,2,0))</f>
        <v/>
      </c>
      <c r="V394" s="76" t="str">
        <f>IF(K394="","",VLOOKUP(K394,PODACI!$I:$J,2,0))</f>
        <v/>
      </c>
      <c r="W394" s="76" t="str">
        <f>IF(L394="","",VLOOKUP(L394,PODACI!$I:$J,2,0))</f>
        <v/>
      </c>
      <c r="X394" s="76" t="str">
        <f>IF(M394="","",VLOOKUP(M394,PODACI!$I:$J,2,0))</f>
        <v/>
      </c>
      <c r="Y394" s="38" t="str">
        <f t="shared" si="12"/>
        <v xml:space="preserve">    </v>
      </c>
      <c r="Z394" s="47" t="e">
        <f>IF(I394="DA",1,IF(I394="NE",0,VLOOKUP(E394,PODACI!A:F,6,0)))</f>
        <v>#N/A</v>
      </c>
      <c r="AA394" s="32"/>
      <c r="AB394" s="32"/>
      <c r="AC394" s="32"/>
      <c r="AD394" s="32"/>
      <c r="AE394" s="32"/>
    </row>
    <row r="395" spans="1:31" ht="15" customHeight="1" x14ac:dyDescent="0.2">
      <c r="A395" s="38">
        <f t="shared" si="13"/>
        <v>0</v>
      </c>
      <c r="B395">
        <v>389</v>
      </c>
      <c r="C395" s="103"/>
      <c r="D395" s="104"/>
      <c r="E395" s="105"/>
      <c r="F395" s="106"/>
      <c r="G395" s="107"/>
      <c r="H395" s="108"/>
      <c r="I395" s="108"/>
      <c r="J395" s="109"/>
      <c r="K395" s="109"/>
      <c r="L395" s="110"/>
      <c r="M395" s="110"/>
      <c r="N395" s="111"/>
      <c r="O395" s="111"/>
      <c r="P395" s="111"/>
      <c r="Q395" s="111"/>
      <c r="R395" s="112"/>
      <c r="S395" s="47" t="str">
        <f>IF(E395="","",VLOOKUP($E395,PODACI!$A:$C,3,0))</f>
        <v/>
      </c>
      <c r="T395" s="47" t="str">
        <f>IF(E395="","",VLOOKUP($E395,PODACI!$A:$D,4,0))</f>
        <v/>
      </c>
      <c r="U395" s="76" t="str">
        <f>IF(J395="","",VLOOKUP(J395,PODACI!$I:$J,2,0))</f>
        <v/>
      </c>
      <c r="V395" s="76" t="str">
        <f>IF(K395="","",VLOOKUP(K395,PODACI!$I:$J,2,0))</f>
        <v/>
      </c>
      <c r="W395" s="76" t="str">
        <f>IF(L395="","",VLOOKUP(L395,PODACI!$I:$J,2,0))</f>
        <v/>
      </c>
      <c r="X395" s="76" t="str">
        <f>IF(M395="","",VLOOKUP(M395,PODACI!$I:$J,2,0))</f>
        <v/>
      </c>
      <c r="Y395" s="38" t="str">
        <f t="shared" si="12"/>
        <v xml:space="preserve">    </v>
      </c>
      <c r="Z395" s="47" t="e">
        <f>IF(I395="DA",1,IF(I395="NE",0,VLOOKUP(E395,PODACI!A:F,6,0)))</f>
        <v>#N/A</v>
      </c>
      <c r="AA395" s="32"/>
      <c r="AB395" s="32"/>
      <c r="AC395" s="32"/>
      <c r="AD395" s="32"/>
      <c r="AE395" s="32"/>
    </row>
    <row r="396" spans="1:31" ht="15" customHeight="1" x14ac:dyDescent="0.2">
      <c r="A396" s="38">
        <f t="shared" si="13"/>
        <v>0</v>
      </c>
      <c r="B396">
        <v>390</v>
      </c>
      <c r="C396" s="103"/>
      <c r="D396" s="104"/>
      <c r="E396" s="105"/>
      <c r="F396" s="106"/>
      <c r="G396" s="107"/>
      <c r="H396" s="108"/>
      <c r="I396" s="108"/>
      <c r="J396" s="109"/>
      <c r="K396" s="109"/>
      <c r="L396" s="110"/>
      <c r="M396" s="110"/>
      <c r="N396" s="111"/>
      <c r="O396" s="111"/>
      <c r="P396" s="111"/>
      <c r="Q396" s="111"/>
      <c r="R396" s="112"/>
      <c r="S396" s="47" t="str">
        <f>IF(E396="","",VLOOKUP($E396,PODACI!$A:$C,3,0))</f>
        <v/>
      </c>
      <c r="T396" s="47" t="str">
        <f>IF(E396="","",VLOOKUP($E396,PODACI!$A:$D,4,0))</f>
        <v/>
      </c>
      <c r="U396" s="76" t="str">
        <f>IF(J396="","",VLOOKUP(J396,PODACI!$I:$J,2,0))</f>
        <v/>
      </c>
      <c r="V396" s="76" t="str">
        <f>IF(K396="","",VLOOKUP(K396,PODACI!$I:$J,2,0))</f>
        <v/>
      </c>
      <c r="W396" s="76" t="str">
        <f>IF(L396="","",VLOOKUP(L396,PODACI!$I:$J,2,0))</f>
        <v/>
      </c>
      <c r="X396" s="76" t="str">
        <f>IF(M396="","",VLOOKUP(M396,PODACI!$I:$J,2,0))</f>
        <v/>
      </c>
      <c r="Y396" s="38" t="str">
        <f t="shared" si="12"/>
        <v xml:space="preserve">    </v>
      </c>
      <c r="Z396" s="47" t="e">
        <f>IF(I396="DA",1,IF(I396="NE",0,VLOOKUP(E396,PODACI!A:F,6,0)))</f>
        <v>#N/A</v>
      </c>
      <c r="AA396" s="32"/>
      <c r="AB396" s="32"/>
      <c r="AC396" s="32"/>
      <c r="AD396" s="32"/>
      <c r="AE396" s="32"/>
    </row>
    <row r="397" spans="1:31" ht="15" customHeight="1" x14ac:dyDescent="0.2">
      <c r="A397" s="38">
        <f t="shared" si="13"/>
        <v>0</v>
      </c>
      <c r="B397">
        <v>391</v>
      </c>
      <c r="C397" s="103"/>
      <c r="D397" s="104"/>
      <c r="E397" s="105"/>
      <c r="F397" s="106"/>
      <c r="G397" s="107"/>
      <c r="H397" s="108"/>
      <c r="I397" s="108"/>
      <c r="J397" s="109"/>
      <c r="K397" s="109"/>
      <c r="L397" s="110"/>
      <c r="M397" s="110"/>
      <c r="N397" s="111"/>
      <c r="O397" s="111"/>
      <c r="P397" s="111"/>
      <c r="Q397" s="111"/>
      <c r="R397" s="112"/>
      <c r="S397" s="47" t="str">
        <f>IF(E397="","",VLOOKUP($E397,PODACI!$A:$C,3,0))</f>
        <v/>
      </c>
      <c r="T397" s="47" t="str">
        <f>IF(E397="","",VLOOKUP($E397,PODACI!$A:$D,4,0))</f>
        <v/>
      </c>
      <c r="U397" s="76" t="str">
        <f>IF(J397="","",VLOOKUP(J397,PODACI!$I:$J,2,0))</f>
        <v/>
      </c>
      <c r="V397" s="76" t="str">
        <f>IF(K397="","",VLOOKUP(K397,PODACI!$I:$J,2,0))</f>
        <v/>
      </c>
      <c r="W397" s="76" t="str">
        <f>IF(L397="","",VLOOKUP(L397,PODACI!$I:$J,2,0))</f>
        <v/>
      </c>
      <c r="X397" s="76" t="str">
        <f>IF(M397="","",VLOOKUP(M397,PODACI!$I:$J,2,0))</f>
        <v/>
      </c>
      <c r="Y397" s="38" t="str">
        <f t="shared" si="12"/>
        <v xml:space="preserve">    </v>
      </c>
      <c r="Z397" s="47" t="e">
        <f>IF(I397="DA",1,IF(I397="NE",0,VLOOKUP(E397,PODACI!A:F,6,0)))</f>
        <v>#N/A</v>
      </c>
      <c r="AA397" s="32"/>
      <c r="AB397" s="32"/>
      <c r="AC397" s="32"/>
      <c r="AD397" s="32"/>
      <c r="AE397" s="32"/>
    </row>
    <row r="398" spans="1:31" ht="15" customHeight="1" x14ac:dyDescent="0.2">
      <c r="A398" s="38">
        <f t="shared" si="13"/>
        <v>0</v>
      </c>
      <c r="B398">
        <v>392</v>
      </c>
      <c r="C398" s="103"/>
      <c r="D398" s="104"/>
      <c r="E398" s="105"/>
      <c r="F398" s="106"/>
      <c r="G398" s="107"/>
      <c r="H398" s="108"/>
      <c r="I398" s="108"/>
      <c r="J398" s="109"/>
      <c r="K398" s="109"/>
      <c r="L398" s="110"/>
      <c r="M398" s="110"/>
      <c r="N398" s="111"/>
      <c r="O398" s="111"/>
      <c r="P398" s="111"/>
      <c r="Q398" s="111"/>
      <c r="R398" s="112"/>
      <c r="S398" s="47" t="str">
        <f>IF(E398="","",VLOOKUP($E398,PODACI!$A:$C,3,0))</f>
        <v/>
      </c>
      <c r="T398" s="47" t="str">
        <f>IF(E398="","",VLOOKUP($E398,PODACI!$A:$D,4,0))</f>
        <v/>
      </c>
      <c r="U398" s="76" t="str">
        <f>IF(J398="","",VLOOKUP(J398,PODACI!$I:$J,2,0))</f>
        <v/>
      </c>
      <c r="V398" s="76" t="str">
        <f>IF(K398="","",VLOOKUP(K398,PODACI!$I:$J,2,0))</f>
        <v/>
      </c>
      <c r="W398" s="76" t="str">
        <f>IF(L398="","",VLOOKUP(L398,PODACI!$I:$J,2,0))</f>
        <v/>
      </c>
      <c r="X398" s="76" t="str">
        <f>IF(M398="","",VLOOKUP(M398,PODACI!$I:$J,2,0))</f>
        <v/>
      </c>
      <c r="Y398" s="38" t="str">
        <f t="shared" si="12"/>
        <v xml:space="preserve">    </v>
      </c>
      <c r="Z398" s="47" t="e">
        <f>IF(I398="DA",1,IF(I398="NE",0,VLOOKUP(E398,PODACI!A:F,6,0)))</f>
        <v>#N/A</v>
      </c>
      <c r="AA398" s="32"/>
      <c r="AB398" s="32"/>
      <c r="AC398" s="32"/>
      <c r="AD398" s="32"/>
      <c r="AE398" s="32"/>
    </row>
    <row r="399" spans="1:31" ht="15" customHeight="1" x14ac:dyDescent="0.2">
      <c r="A399" s="38">
        <f t="shared" si="13"/>
        <v>0</v>
      </c>
      <c r="B399">
        <v>393</v>
      </c>
      <c r="C399" s="103"/>
      <c r="D399" s="104"/>
      <c r="E399" s="105"/>
      <c r="F399" s="106"/>
      <c r="G399" s="107"/>
      <c r="H399" s="108"/>
      <c r="I399" s="108"/>
      <c r="J399" s="109"/>
      <c r="K399" s="109"/>
      <c r="L399" s="110"/>
      <c r="M399" s="110"/>
      <c r="N399" s="111"/>
      <c r="O399" s="111"/>
      <c r="P399" s="111"/>
      <c r="Q399" s="111"/>
      <c r="R399" s="112"/>
      <c r="S399" s="47" t="str">
        <f>IF(E399="","",VLOOKUP($E399,PODACI!$A:$C,3,0))</f>
        <v/>
      </c>
      <c r="T399" s="47" t="str">
        <f>IF(E399="","",VLOOKUP($E399,PODACI!$A:$D,4,0))</f>
        <v/>
      </c>
      <c r="U399" s="76" t="str">
        <f>IF(J399="","",VLOOKUP(J399,PODACI!$I:$J,2,0))</f>
        <v/>
      </c>
      <c r="V399" s="76" t="str">
        <f>IF(K399="","",VLOOKUP(K399,PODACI!$I:$J,2,0))</f>
        <v/>
      </c>
      <c r="W399" s="76" t="str">
        <f>IF(L399="","",VLOOKUP(L399,PODACI!$I:$J,2,0))</f>
        <v/>
      </c>
      <c r="X399" s="76" t="str">
        <f>IF(M399="","",VLOOKUP(M399,PODACI!$I:$J,2,0))</f>
        <v/>
      </c>
      <c r="Y399" s="38" t="str">
        <f t="shared" si="12"/>
        <v xml:space="preserve">    </v>
      </c>
      <c r="Z399" s="47" t="e">
        <f>IF(I399="DA",1,IF(I399="NE",0,VLOOKUP(E399,PODACI!A:F,6,0)))</f>
        <v>#N/A</v>
      </c>
      <c r="AA399" s="32"/>
      <c r="AB399" s="32"/>
      <c r="AC399" s="32"/>
      <c r="AD399" s="32"/>
      <c r="AE399" s="32"/>
    </row>
    <row r="400" spans="1:31" ht="15" customHeight="1" x14ac:dyDescent="0.2">
      <c r="A400" s="38">
        <f t="shared" si="13"/>
        <v>0</v>
      </c>
      <c r="B400">
        <v>394</v>
      </c>
      <c r="C400" s="103"/>
      <c r="D400" s="104"/>
      <c r="E400" s="105"/>
      <c r="F400" s="106"/>
      <c r="G400" s="107"/>
      <c r="H400" s="108"/>
      <c r="I400" s="108"/>
      <c r="J400" s="109"/>
      <c r="K400" s="109"/>
      <c r="L400" s="110"/>
      <c r="M400" s="110"/>
      <c r="N400" s="111"/>
      <c r="O400" s="111"/>
      <c r="P400" s="111"/>
      <c r="Q400" s="111"/>
      <c r="R400" s="112"/>
      <c r="S400" s="47" t="str">
        <f>IF(E400="","",VLOOKUP($E400,PODACI!$A:$C,3,0))</f>
        <v/>
      </c>
      <c r="T400" s="47" t="str">
        <f>IF(E400="","",VLOOKUP($E400,PODACI!$A:$D,4,0))</f>
        <v/>
      </c>
      <c r="U400" s="76" t="str">
        <f>IF(J400="","",VLOOKUP(J400,PODACI!$I:$J,2,0))</f>
        <v/>
      </c>
      <c r="V400" s="76" t="str">
        <f>IF(K400="","",VLOOKUP(K400,PODACI!$I:$J,2,0))</f>
        <v/>
      </c>
      <c r="W400" s="76" t="str">
        <f>IF(L400="","",VLOOKUP(L400,PODACI!$I:$J,2,0))</f>
        <v/>
      </c>
      <c r="X400" s="76" t="str">
        <f>IF(M400="","",VLOOKUP(M400,PODACI!$I:$J,2,0))</f>
        <v/>
      </c>
      <c r="Y400" s="38" t="str">
        <f t="shared" si="12"/>
        <v xml:space="preserve">    </v>
      </c>
      <c r="Z400" s="47" t="e">
        <f>IF(I400="DA",1,IF(I400="NE",0,VLOOKUP(E400,PODACI!A:F,6,0)))</f>
        <v>#N/A</v>
      </c>
      <c r="AA400" s="32"/>
      <c r="AB400" s="32"/>
      <c r="AC400" s="32"/>
      <c r="AD400" s="32"/>
      <c r="AE400" s="32"/>
    </row>
    <row r="401" spans="1:31" ht="15" customHeight="1" x14ac:dyDescent="0.2">
      <c r="A401" s="38">
        <f t="shared" si="13"/>
        <v>0</v>
      </c>
      <c r="B401">
        <v>395</v>
      </c>
      <c r="C401" s="103"/>
      <c r="D401" s="104"/>
      <c r="E401" s="105"/>
      <c r="F401" s="106"/>
      <c r="G401" s="107"/>
      <c r="H401" s="108"/>
      <c r="I401" s="108"/>
      <c r="J401" s="109"/>
      <c r="K401" s="109"/>
      <c r="L401" s="110"/>
      <c r="M401" s="110"/>
      <c r="N401" s="111"/>
      <c r="O401" s="111"/>
      <c r="P401" s="111"/>
      <c r="Q401" s="111"/>
      <c r="R401" s="112"/>
      <c r="S401" s="47" t="str">
        <f>IF(E401="","",VLOOKUP($E401,PODACI!$A:$C,3,0))</f>
        <v/>
      </c>
      <c r="T401" s="47" t="str">
        <f>IF(E401="","",VLOOKUP($E401,PODACI!$A:$D,4,0))</f>
        <v/>
      </c>
      <c r="U401" s="76" t="str">
        <f>IF(J401="","",VLOOKUP(J401,PODACI!$I:$J,2,0))</f>
        <v/>
      </c>
      <c r="V401" s="76" t="str">
        <f>IF(K401="","",VLOOKUP(K401,PODACI!$I:$J,2,0))</f>
        <v/>
      </c>
      <c r="W401" s="76" t="str">
        <f>IF(L401="","",VLOOKUP(L401,PODACI!$I:$J,2,0))</f>
        <v/>
      </c>
      <c r="X401" s="76" t="str">
        <f>IF(M401="","",VLOOKUP(M401,PODACI!$I:$J,2,0))</f>
        <v/>
      </c>
      <c r="Y401" s="38" t="str">
        <f t="shared" si="12"/>
        <v xml:space="preserve">    </v>
      </c>
      <c r="Z401" s="47" t="e">
        <f>IF(I401="DA",1,IF(I401="NE",0,VLOOKUP(E401,PODACI!A:F,6,0)))</f>
        <v>#N/A</v>
      </c>
      <c r="AA401" s="32"/>
      <c r="AB401" s="32"/>
      <c r="AC401" s="32"/>
      <c r="AD401" s="32"/>
      <c r="AE401" s="32"/>
    </row>
    <row r="402" spans="1:31" ht="15" customHeight="1" x14ac:dyDescent="0.2">
      <c r="A402" s="38">
        <f t="shared" si="13"/>
        <v>0</v>
      </c>
      <c r="B402">
        <v>396</v>
      </c>
      <c r="C402" s="103"/>
      <c r="D402" s="104"/>
      <c r="E402" s="105"/>
      <c r="F402" s="106"/>
      <c r="G402" s="107"/>
      <c r="H402" s="108"/>
      <c r="I402" s="108"/>
      <c r="J402" s="109"/>
      <c r="K402" s="109"/>
      <c r="L402" s="110"/>
      <c r="M402" s="110"/>
      <c r="N402" s="111"/>
      <c r="O402" s="111"/>
      <c r="P402" s="111"/>
      <c r="Q402" s="111"/>
      <c r="R402" s="112"/>
      <c r="S402" s="47" t="str">
        <f>IF(E402="","",VLOOKUP($E402,PODACI!$A:$C,3,0))</f>
        <v/>
      </c>
      <c r="T402" s="47" t="str">
        <f>IF(E402="","",VLOOKUP($E402,PODACI!$A:$D,4,0))</f>
        <v/>
      </c>
      <c r="U402" s="76" t="str">
        <f>IF(J402="","",VLOOKUP(J402,PODACI!$I:$J,2,0))</f>
        <v/>
      </c>
      <c r="V402" s="76" t="str">
        <f>IF(K402="","",VLOOKUP(K402,PODACI!$I:$J,2,0))</f>
        <v/>
      </c>
      <c r="W402" s="76" t="str">
        <f>IF(L402="","",VLOOKUP(L402,PODACI!$I:$J,2,0))</f>
        <v/>
      </c>
      <c r="X402" s="76" t="str">
        <f>IF(M402="","",VLOOKUP(M402,PODACI!$I:$J,2,0))</f>
        <v/>
      </c>
      <c r="Y402" s="38" t="str">
        <f t="shared" si="12"/>
        <v xml:space="preserve">    </v>
      </c>
      <c r="Z402" s="47" t="e">
        <f>IF(I402="DA",1,IF(I402="NE",0,VLOOKUP(E402,PODACI!A:F,6,0)))</f>
        <v>#N/A</v>
      </c>
      <c r="AA402" s="32"/>
      <c r="AB402" s="32"/>
      <c r="AC402" s="32"/>
      <c r="AD402" s="32"/>
      <c r="AE402" s="32"/>
    </row>
    <row r="403" spans="1:31" ht="15" customHeight="1" x14ac:dyDescent="0.2">
      <c r="A403" s="38">
        <f t="shared" si="13"/>
        <v>0</v>
      </c>
      <c r="B403">
        <v>397</v>
      </c>
      <c r="C403" s="103"/>
      <c r="D403" s="104"/>
      <c r="E403" s="105"/>
      <c r="F403" s="106"/>
      <c r="G403" s="107"/>
      <c r="H403" s="108"/>
      <c r="I403" s="108"/>
      <c r="J403" s="109"/>
      <c r="K403" s="109"/>
      <c r="L403" s="110"/>
      <c r="M403" s="110"/>
      <c r="N403" s="111"/>
      <c r="O403" s="111"/>
      <c r="P403" s="111"/>
      <c r="Q403" s="111"/>
      <c r="R403" s="112"/>
      <c r="S403" s="47" t="str">
        <f>IF(E403="","",VLOOKUP($E403,PODACI!$A:$C,3,0))</f>
        <v/>
      </c>
      <c r="T403" s="47" t="str">
        <f>IF(E403="","",VLOOKUP($E403,PODACI!$A:$D,4,0))</f>
        <v/>
      </c>
      <c r="U403" s="76" t="str">
        <f>IF(J403="","",VLOOKUP(J403,PODACI!$I:$J,2,0))</f>
        <v/>
      </c>
      <c r="V403" s="76" t="str">
        <f>IF(K403="","",VLOOKUP(K403,PODACI!$I:$J,2,0))</f>
        <v/>
      </c>
      <c r="W403" s="76" t="str">
        <f>IF(L403="","",VLOOKUP(L403,PODACI!$I:$J,2,0))</f>
        <v/>
      </c>
      <c r="X403" s="76" t="str">
        <f>IF(M403="","",VLOOKUP(M403,PODACI!$I:$J,2,0))</f>
        <v/>
      </c>
      <c r="Y403" s="38" t="str">
        <f t="shared" si="12"/>
        <v xml:space="preserve">    </v>
      </c>
      <c r="Z403" s="47" t="e">
        <f>IF(I403="DA",1,IF(I403="NE",0,VLOOKUP(E403,PODACI!A:F,6,0)))</f>
        <v>#N/A</v>
      </c>
      <c r="AA403" s="32"/>
      <c r="AB403" s="32"/>
      <c r="AC403" s="32"/>
      <c r="AD403" s="32"/>
      <c r="AE403" s="32"/>
    </row>
    <row r="404" spans="1:31" ht="15" customHeight="1" x14ac:dyDescent="0.2">
      <c r="A404" s="38">
        <f t="shared" si="13"/>
        <v>0</v>
      </c>
      <c r="B404">
        <v>398</v>
      </c>
      <c r="C404" s="103"/>
      <c r="D404" s="104"/>
      <c r="E404" s="105"/>
      <c r="F404" s="106"/>
      <c r="G404" s="107"/>
      <c r="H404" s="108"/>
      <c r="I404" s="108"/>
      <c r="J404" s="109"/>
      <c r="K404" s="109"/>
      <c r="L404" s="110"/>
      <c r="M404" s="110"/>
      <c r="N404" s="111"/>
      <c r="O404" s="111"/>
      <c r="P404" s="111"/>
      <c r="Q404" s="111"/>
      <c r="R404" s="112"/>
      <c r="S404" s="47" t="str">
        <f>IF(E404="","",VLOOKUP($E404,PODACI!$A:$C,3,0))</f>
        <v/>
      </c>
      <c r="T404" s="47" t="str">
        <f>IF(E404="","",VLOOKUP($E404,PODACI!$A:$D,4,0))</f>
        <v/>
      </c>
      <c r="U404" s="76" t="str">
        <f>IF(J404="","",VLOOKUP(J404,PODACI!$I:$J,2,0))</f>
        <v/>
      </c>
      <c r="V404" s="76" t="str">
        <f>IF(K404="","",VLOOKUP(K404,PODACI!$I:$J,2,0))</f>
        <v/>
      </c>
      <c r="W404" s="76" t="str">
        <f>IF(L404="","",VLOOKUP(L404,PODACI!$I:$J,2,0))</f>
        <v/>
      </c>
      <c r="X404" s="76" t="str">
        <f>IF(M404="","",VLOOKUP(M404,PODACI!$I:$J,2,0))</f>
        <v/>
      </c>
      <c r="Y404" s="38" t="str">
        <f t="shared" si="12"/>
        <v xml:space="preserve">    </v>
      </c>
      <c r="Z404" s="47" t="e">
        <f>IF(I404="DA",1,IF(I404="NE",0,VLOOKUP(E404,PODACI!A:F,6,0)))</f>
        <v>#N/A</v>
      </c>
      <c r="AA404" s="32"/>
      <c r="AB404" s="32"/>
      <c r="AC404" s="32"/>
      <c r="AD404" s="32"/>
      <c r="AE404" s="32"/>
    </row>
    <row r="405" spans="1:31" ht="15" customHeight="1" x14ac:dyDescent="0.2">
      <c r="A405" s="38">
        <f t="shared" si="13"/>
        <v>0</v>
      </c>
      <c r="B405">
        <v>399</v>
      </c>
      <c r="C405" s="103"/>
      <c r="D405" s="104"/>
      <c r="E405" s="105"/>
      <c r="F405" s="106"/>
      <c r="G405" s="107"/>
      <c r="H405" s="108"/>
      <c r="I405" s="108"/>
      <c r="J405" s="109"/>
      <c r="K405" s="109"/>
      <c r="L405" s="110"/>
      <c r="M405" s="110"/>
      <c r="N405" s="111"/>
      <c r="O405" s="111"/>
      <c r="P405" s="111"/>
      <c r="Q405" s="111"/>
      <c r="R405" s="112"/>
      <c r="S405" s="47" t="str">
        <f>IF(E405="","",VLOOKUP($E405,PODACI!$A:$C,3,0))</f>
        <v/>
      </c>
      <c r="T405" s="47" t="str">
        <f>IF(E405="","",VLOOKUP($E405,PODACI!$A:$D,4,0))</f>
        <v/>
      </c>
      <c r="U405" s="76" t="str">
        <f>IF(J405="","",VLOOKUP(J405,PODACI!$I:$J,2,0))</f>
        <v/>
      </c>
      <c r="V405" s="76" t="str">
        <f>IF(K405="","",VLOOKUP(K405,PODACI!$I:$J,2,0))</f>
        <v/>
      </c>
      <c r="W405" s="76" t="str">
        <f>IF(L405="","",VLOOKUP(L405,PODACI!$I:$J,2,0))</f>
        <v/>
      </c>
      <c r="X405" s="76" t="str">
        <f>IF(M405="","",VLOOKUP(M405,PODACI!$I:$J,2,0))</f>
        <v/>
      </c>
      <c r="Y405" s="38" t="str">
        <f t="shared" si="12"/>
        <v xml:space="preserve">    </v>
      </c>
      <c r="Z405" s="47" t="e">
        <f>IF(I405="DA",1,IF(I405="NE",0,VLOOKUP(E405,PODACI!A:F,6,0)))</f>
        <v>#N/A</v>
      </c>
      <c r="AA405" s="32"/>
      <c r="AB405" s="32"/>
      <c r="AC405" s="32"/>
      <c r="AD405" s="32"/>
      <c r="AE405" s="32"/>
    </row>
    <row r="406" spans="1:31" ht="15" customHeight="1" x14ac:dyDescent="0.2">
      <c r="A406" s="38">
        <f t="shared" si="13"/>
        <v>0</v>
      </c>
      <c r="B406">
        <v>400</v>
      </c>
      <c r="C406" s="103"/>
      <c r="D406" s="104"/>
      <c r="E406" s="105"/>
      <c r="F406" s="106"/>
      <c r="G406" s="107"/>
      <c r="H406" s="108"/>
      <c r="I406" s="108"/>
      <c r="J406" s="109"/>
      <c r="K406" s="109"/>
      <c r="L406" s="110"/>
      <c r="M406" s="110"/>
      <c r="N406" s="111"/>
      <c r="O406" s="111"/>
      <c r="P406" s="111"/>
      <c r="Q406" s="111"/>
      <c r="R406" s="112"/>
      <c r="S406" s="47" t="str">
        <f>IF(E406="","",VLOOKUP($E406,PODACI!$A:$C,3,0))</f>
        <v/>
      </c>
      <c r="T406" s="47" t="str">
        <f>IF(E406="","",VLOOKUP($E406,PODACI!$A:$D,4,0))</f>
        <v/>
      </c>
      <c r="U406" s="76" t="str">
        <f>IF(J406="","",VLOOKUP(J406,PODACI!$I:$J,2,0))</f>
        <v/>
      </c>
      <c r="V406" s="76" t="str">
        <f>IF(K406="","",VLOOKUP(K406,PODACI!$I:$J,2,0))</f>
        <v/>
      </c>
      <c r="W406" s="76" t="str">
        <f>IF(L406="","",VLOOKUP(L406,PODACI!$I:$J,2,0))</f>
        <v/>
      </c>
      <c r="X406" s="76" t="str">
        <f>IF(M406="","",VLOOKUP(M406,PODACI!$I:$J,2,0))</f>
        <v/>
      </c>
      <c r="Y406" s="38" t="str">
        <f t="shared" si="12"/>
        <v xml:space="preserve">    </v>
      </c>
      <c r="Z406" s="47" t="e">
        <f>IF(I406="DA",1,IF(I406="NE",0,VLOOKUP(E406,PODACI!A:F,6,0)))</f>
        <v>#N/A</v>
      </c>
      <c r="AA406" s="32"/>
      <c r="AB406" s="32"/>
      <c r="AC406" s="32"/>
      <c r="AD406" s="32"/>
      <c r="AE406" s="32"/>
    </row>
    <row r="407" spans="1:31" ht="15" customHeight="1" x14ac:dyDescent="0.2">
      <c r="A407" s="38">
        <f t="shared" si="13"/>
        <v>0</v>
      </c>
      <c r="B407">
        <v>401</v>
      </c>
      <c r="C407" s="103"/>
      <c r="D407" s="104"/>
      <c r="E407" s="105"/>
      <c r="F407" s="106"/>
      <c r="G407" s="107"/>
      <c r="H407" s="108"/>
      <c r="I407" s="108"/>
      <c r="J407" s="109"/>
      <c r="K407" s="109"/>
      <c r="L407" s="110"/>
      <c r="M407" s="110"/>
      <c r="N407" s="111"/>
      <c r="O407" s="111"/>
      <c r="P407" s="111"/>
      <c r="Q407" s="111"/>
      <c r="R407" s="112"/>
      <c r="S407" s="47" t="str">
        <f>IF(E407="","",VLOOKUP($E407,PODACI!$A:$C,3,0))</f>
        <v/>
      </c>
      <c r="T407" s="47" t="str">
        <f>IF(E407="","",VLOOKUP($E407,PODACI!$A:$D,4,0))</f>
        <v/>
      </c>
      <c r="U407" s="76" t="str">
        <f>IF(J407="","",VLOOKUP(J407,PODACI!$I:$J,2,0))</f>
        <v/>
      </c>
      <c r="V407" s="76" t="str">
        <f>IF(K407="","",VLOOKUP(K407,PODACI!$I:$J,2,0))</f>
        <v/>
      </c>
      <c r="W407" s="76" t="str">
        <f>IF(L407="","",VLOOKUP(L407,PODACI!$I:$J,2,0))</f>
        <v/>
      </c>
      <c r="X407" s="76" t="str">
        <f>IF(M407="","",VLOOKUP(M407,PODACI!$I:$J,2,0))</f>
        <v/>
      </c>
      <c r="Y407" s="38" t="str">
        <f t="shared" si="12"/>
        <v xml:space="preserve">    </v>
      </c>
      <c r="Z407" s="47" t="e">
        <f>IF(I407="DA",1,IF(I407="NE",0,VLOOKUP(E407,PODACI!A:F,6,0)))</f>
        <v>#N/A</v>
      </c>
      <c r="AA407" s="32"/>
      <c r="AB407" s="32"/>
      <c r="AC407" s="32"/>
      <c r="AD407" s="32"/>
      <c r="AE407" s="32"/>
    </row>
    <row r="408" spans="1:31" ht="15" customHeight="1" x14ac:dyDescent="0.2">
      <c r="A408" s="38">
        <f t="shared" si="13"/>
        <v>0</v>
      </c>
      <c r="B408">
        <v>402</v>
      </c>
      <c r="C408" s="103"/>
      <c r="D408" s="104"/>
      <c r="E408" s="105"/>
      <c r="F408" s="106"/>
      <c r="G408" s="107"/>
      <c r="H408" s="108"/>
      <c r="I408" s="108"/>
      <c r="J408" s="109"/>
      <c r="K408" s="109"/>
      <c r="L408" s="110"/>
      <c r="M408" s="110"/>
      <c r="N408" s="111"/>
      <c r="O408" s="111"/>
      <c r="P408" s="111"/>
      <c r="Q408" s="111"/>
      <c r="R408" s="112"/>
      <c r="S408" s="47" t="str">
        <f>IF(E408="","",VLOOKUP($E408,PODACI!$A:$C,3,0))</f>
        <v/>
      </c>
      <c r="T408" s="47" t="str">
        <f>IF(E408="","",VLOOKUP($E408,PODACI!$A:$D,4,0))</f>
        <v/>
      </c>
      <c r="U408" s="76" t="str">
        <f>IF(J408="","",VLOOKUP(J408,PODACI!$I:$J,2,0))</f>
        <v/>
      </c>
      <c r="V408" s="76" t="str">
        <f>IF(K408="","",VLOOKUP(K408,PODACI!$I:$J,2,0))</f>
        <v/>
      </c>
      <c r="W408" s="76" t="str">
        <f>IF(L408="","",VLOOKUP(L408,PODACI!$I:$J,2,0))</f>
        <v/>
      </c>
      <c r="X408" s="76" t="str">
        <f>IF(M408="","",VLOOKUP(M408,PODACI!$I:$J,2,0))</f>
        <v/>
      </c>
      <c r="Y408" s="38" t="str">
        <f t="shared" si="12"/>
        <v xml:space="preserve">    </v>
      </c>
      <c r="Z408" s="47" t="e">
        <f>IF(I408="DA",1,IF(I408="NE",0,VLOOKUP(E408,PODACI!A:F,6,0)))</f>
        <v>#N/A</v>
      </c>
      <c r="AA408" s="32"/>
      <c r="AB408" s="32"/>
      <c r="AC408" s="32"/>
      <c r="AD408" s="32"/>
      <c r="AE408" s="32"/>
    </row>
    <row r="409" spans="1:31" ht="15" customHeight="1" x14ac:dyDescent="0.2">
      <c r="A409" s="38">
        <f t="shared" si="13"/>
        <v>0</v>
      </c>
      <c r="B409">
        <v>403</v>
      </c>
      <c r="C409" s="103"/>
      <c r="D409" s="104"/>
      <c r="E409" s="105"/>
      <c r="F409" s="106"/>
      <c r="G409" s="107"/>
      <c r="H409" s="108"/>
      <c r="I409" s="108"/>
      <c r="J409" s="109"/>
      <c r="K409" s="109"/>
      <c r="L409" s="110"/>
      <c r="M409" s="110"/>
      <c r="N409" s="111"/>
      <c r="O409" s="111"/>
      <c r="P409" s="111"/>
      <c r="Q409" s="111"/>
      <c r="R409" s="112"/>
      <c r="S409" s="47" t="str">
        <f>IF(E409="","",VLOOKUP($E409,PODACI!$A:$C,3,0))</f>
        <v/>
      </c>
      <c r="T409" s="47" t="str">
        <f>IF(E409="","",VLOOKUP($E409,PODACI!$A:$D,4,0))</f>
        <v/>
      </c>
      <c r="U409" s="76" t="str">
        <f>IF(J409="","",VLOOKUP(J409,PODACI!$I:$J,2,0))</f>
        <v/>
      </c>
      <c r="V409" s="76" t="str">
        <f>IF(K409="","",VLOOKUP(K409,PODACI!$I:$J,2,0))</f>
        <v/>
      </c>
      <c r="W409" s="76" t="str">
        <f>IF(L409="","",VLOOKUP(L409,PODACI!$I:$J,2,0))</f>
        <v/>
      </c>
      <c r="X409" s="76" t="str">
        <f>IF(M409="","",VLOOKUP(M409,PODACI!$I:$J,2,0))</f>
        <v/>
      </c>
      <c r="Y409" s="38" t="str">
        <f t="shared" si="12"/>
        <v xml:space="preserve">    </v>
      </c>
      <c r="Z409" s="47" t="e">
        <f>IF(I409="DA",1,IF(I409="NE",0,VLOOKUP(E409,PODACI!A:F,6,0)))</f>
        <v>#N/A</v>
      </c>
      <c r="AA409" s="32"/>
      <c r="AB409" s="32"/>
      <c r="AC409" s="32"/>
      <c r="AD409" s="32"/>
      <c r="AE409" s="32"/>
    </row>
    <row r="410" spans="1:31" ht="15" customHeight="1" x14ac:dyDescent="0.2">
      <c r="A410" s="38">
        <f t="shared" si="13"/>
        <v>0</v>
      </c>
      <c r="B410">
        <v>404</v>
      </c>
      <c r="C410" s="103"/>
      <c r="D410" s="104"/>
      <c r="E410" s="105"/>
      <c r="F410" s="106"/>
      <c r="G410" s="107"/>
      <c r="H410" s="108"/>
      <c r="I410" s="108"/>
      <c r="J410" s="109"/>
      <c r="K410" s="109"/>
      <c r="L410" s="110"/>
      <c r="M410" s="110"/>
      <c r="N410" s="111"/>
      <c r="O410" s="111"/>
      <c r="P410" s="111"/>
      <c r="Q410" s="111"/>
      <c r="R410" s="112"/>
      <c r="S410" s="47" t="str">
        <f>IF(E410="","",VLOOKUP($E410,PODACI!$A:$C,3,0))</f>
        <v/>
      </c>
      <c r="T410" s="47" t="str">
        <f>IF(E410="","",VLOOKUP($E410,PODACI!$A:$D,4,0))</f>
        <v/>
      </c>
      <c r="U410" s="76" t="str">
        <f>IF(J410="","",VLOOKUP(J410,PODACI!$I:$J,2,0))</f>
        <v/>
      </c>
      <c r="V410" s="76" t="str">
        <f>IF(K410="","",VLOOKUP(K410,PODACI!$I:$J,2,0))</f>
        <v/>
      </c>
      <c r="W410" s="76" t="str">
        <f>IF(L410="","",VLOOKUP(L410,PODACI!$I:$J,2,0))</f>
        <v/>
      </c>
      <c r="X410" s="76" t="str">
        <f>IF(M410="","",VLOOKUP(M410,PODACI!$I:$J,2,0))</f>
        <v/>
      </c>
      <c r="Y410" s="38" t="str">
        <f t="shared" si="12"/>
        <v xml:space="preserve">    </v>
      </c>
      <c r="Z410" s="47" t="e">
        <f>IF(I410="DA",1,IF(I410="NE",0,VLOOKUP(E410,PODACI!A:F,6,0)))</f>
        <v>#N/A</v>
      </c>
      <c r="AA410" s="32"/>
      <c r="AB410" s="32"/>
      <c r="AC410" s="32"/>
      <c r="AD410" s="32"/>
      <c r="AE410" s="32"/>
    </row>
    <row r="411" spans="1:31" ht="15" customHeight="1" x14ac:dyDescent="0.2">
      <c r="A411" s="38">
        <f t="shared" si="13"/>
        <v>0</v>
      </c>
      <c r="B411">
        <v>405</v>
      </c>
      <c r="C411" s="103"/>
      <c r="D411" s="104"/>
      <c r="E411" s="105"/>
      <c r="F411" s="106"/>
      <c r="G411" s="107"/>
      <c r="H411" s="108"/>
      <c r="I411" s="108"/>
      <c r="J411" s="109"/>
      <c r="K411" s="109"/>
      <c r="L411" s="110"/>
      <c r="M411" s="110"/>
      <c r="N411" s="111"/>
      <c r="O411" s="111"/>
      <c r="P411" s="111"/>
      <c r="Q411" s="111"/>
      <c r="R411" s="112"/>
      <c r="S411" s="47" t="str">
        <f>IF(E411="","",VLOOKUP($E411,PODACI!$A:$C,3,0))</f>
        <v/>
      </c>
      <c r="T411" s="47" t="str">
        <f>IF(E411="","",VLOOKUP($E411,PODACI!$A:$D,4,0))</f>
        <v/>
      </c>
      <c r="U411" s="76" t="str">
        <f>IF(J411="","",VLOOKUP(J411,PODACI!$I:$J,2,0))</f>
        <v/>
      </c>
      <c r="V411" s="76" t="str">
        <f>IF(K411="","",VLOOKUP(K411,PODACI!$I:$J,2,0))</f>
        <v/>
      </c>
      <c r="W411" s="76" t="str">
        <f>IF(L411="","",VLOOKUP(L411,PODACI!$I:$J,2,0))</f>
        <v/>
      </c>
      <c r="X411" s="76" t="str">
        <f>IF(M411="","",VLOOKUP(M411,PODACI!$I:$J,2,0))</f>
        <v/>
      </c>
      <c r="Y411" s="38" t="str">
        <f t="shared" si="12"/>
        <v xml:space="preserve">    </v>
      </c>
      <c r="Z411" s="47" t="e">
        <f>IF(I411="DA",1,IF(I411="NE",0,VLOOKUP(E411,PODACI!A:F,6,0)))</f>
        <v>#N/A</v>
      </c>
      <c r="AA411" s="32"/>
      <c r="AB411" s="32"/>
      <c r="AC411" s="32"/>
      <c r="AD411" s="32"/>
      <c r="AE411" s="32"/>
    </row>
    <row r="412" spans="1:31" ht="15" customHeight="1" x14ac:dyDescent="0.2">
      <c r="A412" s="38">
        <f t="shared" si="13"/>
        <v>0</v>
      </c>
      <c r="B412">
        <v>406</v>
      </c>
      <c r="C412" s="103"/>
      <c r="D412" s="104"/>
      <c r="E412" s="105"/>
      <c r="F412" s="106"/>
      <c r="G412" s="107"/>
      <c r="H412" s="108"/>
      <c r="I412" s="108"/>
      <c r="J412" s="109"/>
      <c r="K412" s="109"/>
      <c r="L412" s="110"/>
      <c r="M412" s="110"/>
      <c r="N412" s="111"/>
      <c r="O412" s="111"/>
      <c r="P412" s="111"/>
      <c r="Q412" s="111"/>
      <c r="R412" s="112"/>
      <c r="S412" s="47" t="str">
        <f>IF(E412="","",VLOOKUP($E412,PODACI!$A:$C,3,0))</f>
        <v/>
      </c>
      <c r="T412" s="47" t="str">
        <f>IF(E412="","",VLOOKUP($E412,PODACI!$A:$D,4,0))</f>
        <v/>
      </c>
      <c r="U412" s="76" t="str">
        <f>IF(J412="","",VLOOKUP(J412,PODACI!$I:$J,2,0))</f>
        <v/>
      </c>
      <c r="V412" s="76" t="str">
        <f>IF(K412="","",VLOOKUP(K412,PODACI!$I:$J,2,0))</f>
        <v/>
      </c>
      <c r="W412" s="76" t="str">
        <f>IF(L412="","",VLOOKUP(L412,PODACI!$I:$J,2,0))</f>
        <v/>
      </c>
      <c r="X412" s="76" t="str">
        <f>IF(M412="","",VLOOKUP(M412,PODACI!$I:$J,2,0))</f>
        <v/>
      </c>
      <c r="Y412" s="38" t="str">
        <f t="shared" si="12"/>
        <v xml:space="preserve">    </v>
      </c>
      <c r="Z412" s="47" t="e">
        <f>IF(I412="DA",1,IF(I412="NE",0,VLOOKUP(E412,PODACI!A:F,6,0)))</f>
        <v>#N/A</v>
      </c>
      <c r="AA412" s="32"/>
      <c r="AB412" s="32"/>
      <c r="AC412" s="32"/>
      <c r="AD412" s="32"/>
      <c r="AE412" s="32"/>
    </row>
    <row r="413" spans="1:31" ht="15" customHeight="1" x14ac:dyDescent="0.2">
      <c r="A413" s="38">
        <f t="shared" si="13"/>
        <v>0</v>
      </c>
      <c r="B413">
        <v>407</v>
      </c>
      <c r="C413" s="103"/>
      <c r="D413" s="104"/>
      <c r="E413" s="105"/>
      <c r="F413" s="106"/>
      <c r="G413" s="107"/>
      <c r="H413" s="108"/>
      <c r="I413" s="108"/>
      <c r="J413" s="109"/>
      <c r="K413" s="109"/>
      <c r="L413" s="110"/>
      <c r="M413" s="110"/>
      <c r="N413" s="111"/>
      <c r="O413" s="111"/>
      <c r="P413" s="111"/>
      <c r="Q413" s="111"/>
      <c r="R413" s="112"/>
      <c r="S413" s="47" t="str">
        <f>IF(E413="","",VLOOKUP($E413,PODACI!$A:$C,3,0))</f>
        <v/>
      </c>
      <c r="T413" s="47" t="str">
        <f>IF(E413="","",VLOOKUP($E413,PODACI!$A:$D,4,0))</f>
        <v/>
      </c>
      <c r="U413" s="76" t="str">
        <f>IF(J413="","",VLOOKUP(J413,PODACI!$I:$J,2,0))</f>
        <v/>
      </c>
      <c r="V413" s="76" t="str">
        <f>IF(K413="","",VLOOKUP(K413,PODACI!$I:$J,2,0))</f>
        <v/>
      </c>
      <c r="W413" s="76" t="str">
        <f>IF(L413="","",VLOOKUP(L413,PODACI!$I:$J,2,0))</f>
        <v/>
      </c>
      <c r="X413" s="76" t="str">
        <f>IF(M413="","",VLOOKUP(M413,PODACI!$I:$J,2,0))</f>
        <v/>
      </c>
      <c r="Y413" s="38" t="str">
        <f t="shared" si="12"/>
        <v xml:space="preserve">    </v>
      </c>
      <c r="Z413" s="47" t="e">
        <f>IF(I413="DA",1,IF(I413="NE",0,VLOOKUP(E413,PODACI!A:F,6,0)))</f>
        <v>#N/A</v>
      </c>
      <c r="AA413" s="32"/>
      <c r="AB413" s="32"/>
      <c r="AC413" s="32"/>
      <c r="AD413" s="32"/>
      <c r="AE413" s="32"/>
    </row>
    <row r="414" spans="1:31" ht="15" customHeight="1" x14ac:dyDescent="0.2">
      <c r="A414" s="38">
        <f t="shared" si="13"/>
        <v>0</v>
      </c>
      <c r="B414">
        <v>408</v>
      </c>
      <c r="C414" s="103"/>
      <c r="D414" s="104"/>
      <c r="E414" s="105"/>
      <c r="F414" s="106"/>
      <c r="G414" s="107"/>
      <c r="H414" s="108"/>
      <c r="I414" s="108"/>
      <c r="J414" s="109"/>
      <c r="K414" s="109"/>
      <c r="L414" s="110"/>
      <c r="M414" s="110"/>
      <c r="N414" s="111"/>
      <c r="O414" s="111"/>
      <c r="P414" s="111"/>
      <c r="Q414" s="111"/>
      <c r="R414" s="112"/>
      <c r="S414" s="47" t="str">
        <f>IF(E414="","",VLOOKUP($E414,PODACI!$A:$C,3,0))</f>
        <v/>
      </c>
      <c r="T414" s="47" t="str">
        <f>IF(E414="","",VLOOKUP($E414,PODACI!$A:$D,4,0))</f>
        <v/>
      </c>
      <c r="U414" s="76" t="str">
        <f>IF(J414="","",VLOOKUP(J414,PODACI!$I:$J,2,0))</f>
        <v/>
      </c>
      <c r="V414" s="76" t="str">
        <f>IF(K414="","",VLOOKUP(K414,PODACI!$I:$J,2,0))</f>
        <v/>
      </c>
      <c r="W414" s="76" t="str">
        <f>IF(L414="","",VLOOKUP(L414,PODACI!$I:$J,2,0))</f>
        <v/>
      </c>
      <c r="X414" s="76" t="str">
        <f>IF(M414="","",VLOOKUP(M414,PODACI!$I:$J,2,0))</f>
        <v/>
      </c>
      <c r="Y414" s="38" t="str">
        <f t="shared" si="12"/>
        <v xml:space="preserve">    </v>
      </c>
      <c r="Z414" s="47" t="e">
        <f>IF(I414="DA",1,IF(I414="NE",0,VLOOKUP(E414,PODACI!A:F,6,0)))</f>
        <v>#N/A</v>
      </c>
      <c r="AA414" s="32"/>
      <c r="AB414" s="32"/>
      <c r="AC414" s="32"/>
      <c r="AD414" s="32"/>
      <c r="AE414" s="32"/>
    </row>
    <row r="415" spans="1:31" ht="15" customHeight="1" x14ac:dyDescent="0.2">
      <c r="A415" s="38">
        <f t="shared" si="13"/>
        <v>0</v>
      </c>
      <c r="B415">
        <v>409</v>
      </c>
      <c r="C415" s="103"/>
      <c r="D415" s="104"/>
      <c r="E415" s="105"/>
      <c r="F415" s="106"/>
      <c r="G415" s="107"/>
      <c r="H415" s="108"/>
      <c r="I415" s="108"/>
      <c r="J415" s="109"/>
      <c r="K415" s="109"/>
      <c r="L415" s="110"/>
      <c r="M415" s="110"/>
      <c r="N415" s="111"/>
      <c r="O415" s="111"/>
      <c r="P415" s="111"/>
      <c r="Q415" s="111"/>
      <c r="R415" s="112"/>
      <c r="S415" s="47" t="str">
        <f>IF(E415="","",VLOOKUP($E415,PODACI!$A:$C,3,0))</f>
        <v/>
      </c>
      <c r="T415" s="47" t="str">
        <f>IF(E415="","",VLOOKUP($E415,PODACI!$A:$D,4,0))</f>
        <v/>
      </c>
      <c r="U415" s="76" t="str">
        <f>IF(J415="","",VLOOKUP(J415,PODACI!$I:$J,2,0))</f>
        <v/>
      </c>
      <c r="V415" s="76" t="str">
        <f>IF(K415="","",VLOOKUP(K415,PODACI!$I:$J,2,0))</f>
        <v/>
      </c>
      <c r="W415" s="76" t="str">
        <f>IF(L415="","",VLOOKUP(L415,PODACI!$I:$J,2,0))</f>
        <v/>
      </c>
      <c r="X415" s="76" t="str">
        <f>IF(M415="","",VLOOKUP(M415,PODACI!$I:$J,2,0))</f>
        <v/>
      </c>
      <c r="Y415" s="38" t="str">
        <f t="shared" si="12"/>
        <v xml:space="preserve">    </v>
      </c>
      <c r="Z415" s="47" t="e">
        <f>IF(I415="DA",1,IF(I415="NE",0,VLOOKUP(E415,PODACI!A:F,6,0)))</f>
        <v>#N/A</v>
      </c>
      <c r="AA415" s="32"/>
      <c r="AB415" s="32"/>
      <c r="AC415" s="32"/>
      <c r="AD415" s="32"/>
      <c r="AE415" s="32"/>
    </row>
    <row r="416" spans="1:31" ht="15" customHeight="1" x14ac:dyDescent="0.2">
      <c r="A416" s="38">
        <f t="shared" si="13"/>
        <v>0</v>
      </c>
      <c r="B416">
        <v>410</v>
      </c>
      <c r="C416" s="103"/>
      <c r="D416" s="104"/>
      <c r="E416" s="105"/>
      <c r="F416" s="106"/>
      <c r="G416" s="107"/>
      <c r="H416" s="108"/>
      <c r="I416" s="108"/>
      <c r="J416" s="109"/>
      <c r="K416" s="109"/>
      <c r="L416" s="110"/>
      <c r="M416" s="110"/>
      <c r="N416" s="111"/>
      <c r="O416" s="111"/>
      <c r="P416" s="111"/>
      <c r="Q416" s="111"/>
      <c r="R416" s="112"/>
      <c r="S416" s="47" t="str">
        <f>IF(E416="","",VLOOKUP($E416,PODACI!$A:$C,3,0))</f>
        <v/>
      </c>
      <c r="T416" s="47" t="str">
        <f>IF(E416="","",VLOOKUP($E416,PODACI!$A:$D,4,0))</f>
        <v/>
      </c>
      <c r="U416" s="76" t="str">
        <f>IF(J416="","",VLOOKUP(J416,PODACI!$I:$J,2,0))</f>
        <v/>
      </c>
      <c r="V416" s="76" t="str">
        <f>IF(K416="","",VLOOKUP(K416,PODACI!$I:$J,2,0))</f>
        <v/>
      </c>
      <c r="W416" s="76" t="str">
        <f>IF(L416="","",VLOOKUP(L416,PODACI!$I:$J,2,0))</f>
        <v/>
      </c>
      <c r="X416" s="76" t="str">
        <f>IF(M416="","",VLOOKUP(M416,PODACI!$I:$J,2,0))</f>
        <v/>
      </c>
      <c r="Y416" s="38" t="str">
        <f t="shared" si="12"/>
        <v xml:space="preserve">    </v>
      </c>
      <c r="Z416" s="47" t="e">
        <f>IF(I416="DA",1,IF(I416="NE",0,VLOOKUP(E416,PODACI!A:F,6,0)))</f>
        <v>#N/A</v>
      </c>
      <c r="AA416" s="32"/>
      <c r="AB416" s="32"/>
      <c r="AC416" s="32"/>
      <c r="AD416" s="32"/>
      <c r="AE416" s="32"/>
    </row>
    <row r="417" spans="1:31" ht="15" customHeight="1" x14ac:dyDescent="0.2">
      <c r="A417" s="38">
        <f t="shared" si="13"/>
        <v>0</v>
      </c>
      <c r="B417">
        <v>411</v>
      </c>
      <c r="C417" s="103"/>
      <c r="D417" s="104"/>
      <c r="E417" s="105"/>
      <c r="F417" s="106"/>
      <c r="G417" s="107"/>
      <c r="H417" s="108"/>
      <c r="I417" s="108"/>
      <c r="J417" s="109"/>
      <c r="K417" s="109"/>
      <c r="L417" s="110"/>
      <c r="M417" s="110"/>
      <c r="N417" s="111"/>
      <c r="O417" s="111"/>
      <c r="P417" s="111"/>
      <c r="Q417" s="111"/>
      <c r="R417" s="112"/>
      <c r="S417" s="47" t="str">
        <f>IF(E417="","",VLOOKUP($E417,PODACI!$A:$C,3,0))</f>
        <v/>
      </c>
      <c r="T417" s="47" t="str">
        <f>IF(E417="","",VLOOKUP($E417,PODACI!$A:$D,4,0))</f>
        <v/>
      </c>
      <c r="U417" s="76" t="str">
        <f>IF(J417="","",VLOOKUP(J417,PODACI!$I:$J,2,0))</f>
        <v/>
      </c>
      <c r="V417" s="76" t="str">
        <f>IF(K417="","",VLOOKUP(K417,PODACI!$I:$J,2,0))</f>
        <v/>
      </c>
      <c r="W417" s="76" t="str">
        <f>IF(L417="","",VLOOKUP(L417,PODACI!$I:$J,2,0))</f>
        <v/>
      </c>
      <c r="X417" s="76" t="str">
        <f>IF(M417="","",VLOOKUP(M417,PODACI!$I:$J,2,0))</f>
        <v/>
      </c>
      <c r="Y417" s="38" t="str">
        <f t="shared" si="12"/>
        <v xml:space="preserve">    </v>
      </c>
      <c r="Z417" s="47" t="e">
        <f>IF(I417="DA",1,IF(I417="NE",0,VLOOKUP(E417,PODACI!A:F,6,0)))</f>
        <v>#N/A</v>
      </c>
      <c r="AA417" s="32"/>
      <c r="AB417" s="32"/>
      <c r="AC417" s="32"/>
      <c r="AD417" s="32"/>
      <c r="AE417" s="32"/>
    </row>
    <row r="418" spans="1:31" ht="15" customHeight="1" x14ac:dyDescent="0.2">
      <c r="A418" s="38">
        <f t="shared" si="13"/>
        <v>0</v>
      </c>
      <c r="B418">
        <v>412</v>
      </c>
      <c r="C418" s="103"/>
      <c r="D418" s="104"/>
      <c r="E418" s="105"/>
      <c r="F418" s="106"/>
      <c r="G418" s="107"/>
      <c r="H418" s="108"/>
      <c r="I418" s="108"/>
      <c r="J418" s="109"/>
      <c r="K418" s="109"/>
      <c r="L418" s="110"/>
      <c r="M418" s="110"/>
      <c r="N418" s="111"/>
      <c r="O418" s="111"/>
      <c r="P418" s="111"/>
      <c r="Q418" s="111"/>
      <c r="R418" s="112"/>
      <c r="S418" s="47" t="str">
        <f>IF(E418="","",VLOOKUP($E418,PODACI!$A:$C,3,0))</f>
        <v/>
      </c>
      <c r="T418" s="47" t="str">
        <f>IF(E418="","",VLOOKUP($E418,PODACI!$A:$D,4,0))</f>
        <v/>
      </c>
      <c r="U418" s="76" t="str">
        <f>IF(J418="","",VLOOKUP(J418,PODACI!$I:$J,2,0))</f>
        <v/>
      </c>
      <c r="V418" s="76" t="str">
        <f>IF(K418="","",VLOOKUP(K418,PODACI!$I:$J,2,0))</f>
        <v/>
      </c>
      <c r="W418" s="76" t="str">
        <f>IF(L418="","",VLOOKUP(L418,PODACI!$I:$J,2,0))</f>
        <v/>
      </c>
      <c r="X418" s="76" t="str">
        <f>IF(M418="","",VLOOKUP(M418,PODACI!$I:$J,2,0))</f>
        <v/>
      </c>
      <c r="Y418" s="38" t="str">
        <f t="shared" si="12"/>
        <v xml:space="preserve">    </v>
      </c>
      <c r="Z418" s="47" t="e">
        <f>IF(I418="DA",1,IF(I418="NE",0,VLOOKUP(E418,PODACI!A:F,6,0)))</f>
        <v>#N/A</v>
      </c>
      <c r="AA418" s="32"/>
      <c r="AB418" s="32"/>
      <c r="AC418" s="32"/>
      <c r="AD418" s="32"/>
      <c r="AE418" s="32"/>
    </row>
    <row r="419" spans="1:31" ht="15" customHeight="1" x14ac:dyDescent="0.2">
      <c r="A419" s="38">
        <f t="shared" si="13"/>
        <v>0</v>
      </c>
      <c r="B419">
        <v>413</v>
      </c>
      <c r="C419" s="103"/>
      <c r="D419" s="104"/>
      <c r="E419" s="105"/>
      <c r="F419" s="106"/>
      <c r="G419" s="107"/>
      <c r="H419" s="108"/>
      <c r="I419" s="108"/>
      <c r="J419" s="109"/>
      <c r="K419" s="109"/>
      <c r="L419" s="110"/>
      <c r="M419" s="110"/>
      <c r="N419" s="111"/>
      <c r="O419" s="111"/>
      <c r="P419" s="111"/>
      <c r="Q419" s="111"/>
      <c r="R419" s="112"/>
      <c r="S419" s="47" t="str">
        <f>IF(E419="","",VLOOKUP($E419,PODACI!$A:$C,3,0))</f>
        <v/>
      </c>
      <c r="T419" s="47" t="str">
        <f>IF(E419="","",VLOOKUP($E419,PODACI!$A:$D,4,0))</f>
        <v/>
      </c>
      <c r="U419" s="76" t="str">
        <f>IF(J419="","",VLOOKUP(J419,PODACI!$I:$J,2,0))</f>
        <v/>
      </c>
      <c r="V419" s="76" t="str">
        <f>IF(K419="","",VLOOKUP(K419,PODACI!$I:$J,2,0))</f>
        <v/>
      </c>
      <c r="W419" s="76" t="str">
        <f>IF(L419="","",VLOOKUP(L419,PODACI!$I:$J,2,0))</f>
        <v/>
      </c>
      <c r="X419" s="76" t="str">
        <f>IF(M419="","",VLOOKUP(M419,PODACI!$I:$J,2,0))</f>
        <v/>
      </c>
      <c r="Y419" s="38" t="str">
        <f t="shared" si="12"/>
        <v xml:space="preserve">    </v>
      </c>
      <c r="Z419" s="47" t="e">
        <f>IF(I419="DA",1,IF(I419="NE",0,VLOOKUP(E419,PODACI!A:F,6,0)))</f>
        <v>#N/A</v>
      </c>
      <c r="AA419" s="32"/>
      <c r="AB419" s="32"/>
      <c r="AC419" s="32"/>
      <c r="AD419" s="32"/>
      <c r="AE419" s="32"/>
    </row>
    <row r="420" spans="1:31" ht="15" customHeight="1" x14ac:dyDescent="0.2">
      <c r="A420" s="38">
        <f t="shared" si="13"/>
        <v>0</v>
      </c>
      <c r="B420">
        <v>414</v>
      </c>
      <c r="C420" s="103"/>
      <c r="D420" s="104"/>
      <c r="E420" s="105"/>
      <c r="F420" s="106"/>
      <c r="G420" s="107"/>
      <c r="H420" s="108"/>
      <c r="I420" s="108"/>
      <c r="J420" s="109"/>
      <c r="K420" s="109"/>
      <c r="L420" s="110"/>
      <c r="M420" s="110"/>
      <c r="N420" s="111"/>
      <c r="O420" s="111"/>
      <c r="P420" s="111"/>
      <c r="Q420" s="111"/>
      <c r="R420" s="112"/>
      <c r="S420" s="47" t="str">
        <f>IF(E420="","",VLOOKUP($E420,PODACI!$A:$C,3,0))</f>
        <v/>
      </c>
      <c r="T420" s="47" t="str">
        <f>IF(E420="","",VLOOKUP($E420,PODACI!$A:$D,4,0))</f>
        <v/>
      </c>
      <c r="U420" s="76" t="str">
        <f>IF(J420="","",VLOOKUP(J420,PODACI!$I:$J,2,0))</f>
        <v/>
      </c>
      <c r="V420" s="76" t="str">
        <f>IF(K420="","",VLOOKUP(K420,PODACI!$I:$J,2,0))</f>
        <v/>
      </c>
      <c r="W420" s="76" t="str">
        <f>IF(L420="","",VLOOKUP(L420,PODACI!$I:$J,2,0))</f>
        <v/>
      </c>
      <c r="X420" s="76" t="str">
        <f>IF(M420="","",VLOOKUP(M420,PODACI!$I:$J,2,0))</f>
        <v/>
      </c>
      <c r="Y420" s="38" t="str">
        <f t="shared" si="12"/>
        <v xml:space="preserve">    </v>
      </c>
      <c r="Z420" s="47" t="e">
        <f>IF(I420="DA",1,IF(I420="NE",0,VLOOKUP(E420,PODACI!A:F,6,0)))</f>
        <v>#N/A</v>
      </c>
      <c r="AA420" s="32"/>
      <c r="AB420" s="32"/>
      <c r="AC420" s="32"/>
      <c r="AD420" s="32"/>
      <c r="AE420" s="32"/>
    </row>
    <row r="421" spans="1:31" ht="15" customHeight="1" x14ac:dyDescent="0.2">
      <c r="A421" s="38">
        <f t="shared" si="13"/>
        <v>0</v>
      </c>
      <c r="B421">
        <v>415</v>
      </c>
      <c r="C421" s="103"/>
      <c r="D421" s="104"/>
      <c r="E421" s="105"/>
      <c r="F421" s="106"/>
      <c r="G421" s="107"/>
      <c r="H421" s="108"/>
      <c r="I421" s="108"/>
      <c r="J421" s="109"/>
      <c r="K421" s="109"/>
      <c r="L421" s="110"/>
      <c r="M421" s="110"/>
      <c r="N421" s="111"/>
      <c r="O421" s="111"/>
      <c r="P421" s="111"/>
      <c r="Q421" s="111"/>
      <c r="R421" s="112"/>
      <c r="S421" s="47" t="str">
        <f>IF(E421="","",VLOOKUP($E421,PODACI!$A:$C,3,0))</f>
        <v/>
      </c>
      <c r="T421" s="47" t="str">
        <f>IF(E421="","",VLOOKUP($E421,PODACI!$A:$D,4,0))</f>
        <v/>
      </c>
      <c r="U421" s="76" t="str">
        <f>IF(J421="","",VLOOKUP(J421,PODACI!$I:$J,2,0))</f>
        <v/>
      </c>
      <c r="V421" s="76" t="str">
        <f>IF(K421="","",VLOOKUP(K421,PODACI!$I:$J,2,0))</f>
        <v/>
      </c>
      <c r="W421" s="76" t="str">
        <f>IF(L421="","",VLOOKUP(L421,PODACI!$I:$J,2,0))</f>
        <v/>
      </c>
      <c r="X421" s="76" t="str">
        <f>IF(M421="","",VLOOKUP(M421,PODACI!$I:$J,2,0))</f>
        <v/>
      </c>
      <c r="Y421" s="38" t="str">
        <f t="shared" si="12"/>
        <v xml:space="preserve">    </v>
      </c>
      <c r="Z421" s="47" t="e">
        <f>IF(I421="DA",1,IF(I421="NE",0,VLOOKUP(E421,PODACI!A:F,6,0)))</f>
        <v>#N/A</v>
      </c>
      <c r="AA421" s="32"/>
      <c r="AB421" s="32"/>
      <c r="AC421" s="32"/>
      <c r="AD421" s="32"/>
      <c r="AE421" s="32"/>
    </row>
    <row r="422" spans="1:31" ht="15" customHeight="1" x14ac:dyDescent="0.2">
      <c r="A422" s="38">
        <f t="shared" si="13"/>
        <v>0</v>
      </c>
      <c r="B422">
        <v>416</v>
      </c>
      <c r="C422" s="103"/>
      <c r="D422" s="104"/>
      <c r="E422" s="105"/>
      <c r="F422" s="106"/>
      <c r="G422" s="107"/>
      <c r="H422" s="108"/>
      <c r="I422" s="108"/>
      <c r="J422" s="109"/>
      <c r="K422" s="109"/>
      <c r="L422" s="110"/>
      <c r="M422" s="110"/>
      <c r="N422" s="111"/>
      <c r="O422" s="111"/>
      <c r="P422" s="111"/>
      <c r="Q422" s="111"/>
      <c r="R422" s="112"/>
      <c r="S422" s="47" t="str">
        <f>IF(E422="","",VLOOKUP($E422,PODACI!$A:$C,3,0))</f>
        <v/>
      </c>
      <c r="T422" s="47" t="str">
        <f>IF(E422="","",VLOOKUP($E422,PODACI!$A:$D,4,0))</f>
        <v/>
      </c>
      <c r="U422" s="76" t="str">
        <f>IF(J422="","",VLOOKUP(J422,PODACI!$I:$J,2,0))</f>
        <v/>
      </c>
      <c r="V422" s="76" t="str">
        <f>IF(K422="","",VLOOKUP(K422,PODACI!$I:$J,2,0))</f>
        <v/>
      </c>
      <c r="W422" s="76" t="str">
        <f>IF(L422="","",VLOOKUP(L422,PODACI!$I:$J,2,0))</f>
        <v/>
      </c>
      <c r="X422" s="76" t="str">
        <f>IF(M422="","",VLOOKUP(M422,PODACI!$I:$J,2,0))</f>
        <v/>
      </c>
      <c r="Y422" s="38" t="str">
        <f t="shared" si="12"/>
        <v xml:space="preserve">    </v>
      </c>
      <c r="Z422" s="47" t="e">
        <f>IF(I422="DA",1,IF(I422="NE",0,VLOOKUP(E422,PODACI!A:F,6,0)))</f>
        <v>#N/A</v>
      </c>
      <c r="AA422" s="32"/>
      <c r="AB422" s="32"/>
      <c r="AC422" s="32"/>
      <c r="AD422" s="32"/>
      <c r="AE422" s="32"/>
    </row>
    <row r="423" spans="1:31" ht="15" customHeight="1" x14ac:dyDescent="0.2">
      <c r="A423" s="38">
        <f t="shared" si="13"/>
        <v>0</v>
      </c>
      <c r="B423">
        <v>417</v>
      </c>
      <c r="C423" s="103"/>
      <c r="D423" s="104"/>
      <c r="E423" s="105"/>
      <c r="F423" s="106"/>
      <c r="G423" s="107"/>
      <c r="H423" s="108"/>
      <c r="I423" s="108"/>
      <c r="J423" s="109"/>
      <c r="K423" s="109"/>
      <c r="L423" s="110"/>
      <c r="M423" s="110"/>
      <c r="N423" s="111"/>
      <c r="O423" s="111"/>
      <c r="P423" s="111"/>
      <c r="Q423" s="111"/>
      <c r="R423" s="112"/>
      <c r="S423" s="47" t="str">
        <f>IF(E423="","",VLOOKUP($E423,PODACI!$A:$C,3,0))</f>
        <v/>
      </c>
      <c r="T423" s="47" t="str">
        <f>IF(E423="","",VLOOKUP($E423,PODACI!$A:$D,4,0))</f>
        <v/>
      </c>
      <c r="U423" s="76" t="str">
        <f>IF(J423="","",VLOOKUP(J423,PODACI!$I:$J,2,0))</f>
        <v/>
      </c>
      <c r="V423" s="76" t="str">
        <f>IF(K423="","",VLOOKUP(K423,PODACI!$I:$J,2,0))</f>
        <v/>
      </c>
      <c r="W423" s="76" t="str">
        <f>IF(L423="","",VLOOKUP(L423,PODACI!$I:$J,2,0))</f>
        <v/>
      </c>
      <c r="X423" s="76" t="str">
        <f>IF(M423="","",VLOOKUP(M423,PODACI!$I:$J,2,0))</f>
        <v/>
      </c>
      <c r="Y423" s="38" t="str">
        <f t="shared" si="12"/>
        <v xml:space="preserve">    </v>
      </c>
      <c r="Z423" s="47" t="e">
        <f>IF(I423="DA",1,IF(I423="NE",0,VLOOKUP(E423,PODACI!A:F,6,0)))</f>
        <v>#N/A</v>
      </c>
      <c r="AA423" s="32"/>
      <c r="AB423" s="32"/>
      <c r="AC423" s="32"/>
      <c r="AD423" s="32"/>
      <c r="AE423" s="32"/>
    </row>
    <row r="424" spans="1:31" ht="15" customHeight="1" x14ac:dyDescent="0.2">
      <c r="A424" s="38">
        <f t="shared" si="13"/>
        <v>0</v>
      </c>
      <c r="B424">
        <v>418</v>
      </c>
      <c r="C424" s="103"/>
      <c r="D424" s="104"/>
      <c r="E424" s="105"/>
      <c r="F424" s="106"/>
      <c r="G424" s="107"/>
      <c r="H424" s="108"/>
      <c r="I424" s="108"/>
      <c r="J424" s="109"/>
      <c r="K424" s="109"/>
      <c r="L424" s="110"/>
      <c r="M424" s="110"/>
      <c r="N424" s="111"/>
      <c r="O424" s="111"/>
      <c r="P424" s="111"/>
      <c r="Q424" s="111"/>
      <c r="R424" s="112"/>
      <c r="S424" s="47" t="str">
        <f>IF(E424="","",VLOOKUP($E424,PODACI!$A:$C,3,0))</f>
        <v/>
      </c>
      <c r="T424" s="47" t="str">
        <f>IF(E424="","",VLOOKUP($E424,PODACI!$A:$D,4,0))</f>
        <v/>
      </c>
      <c r="U424" s="76" t="str">
        <f>IF(J424="","",VLOOKUP(J424,PODACI!$I:$J,2,0))</f>
        <v/>
      </c>
      <c r="V424" s="76" t="str">
        <f>IF(K424="","",VLOOKUP(K424,PODACI!$I:$J,2,0))</f>
        <v/>
      </c>
      <c r="W424" s="76" t="str">
        <f>IF(L424="","",VLOOKUP(L424,PODACI!$I:$J,2,0))</f>
        <v/>
      </c>
      <c r="X424" s="76" t="str">
        <f>IF(M424="","",VLOOKUP(M424,PODACI!$I:$J,2,0))</f>
        <v/>
      </c>
      <c r="Y424" s="38" t="str">
        <f t="shared" si="12"/>
        <v xml:space="preserve">    </v>
      </c>
      <c r="Z424" s="47" t="e">
        <f>IF(I424="DA",1,IF(I424="NE",0,VLOOKUP(E424,PODACI!A:F,6,0)))</f>
        <v>#N/A</v>
      </c>
      <c r="AA424" s="32"/>
      <c r="AB424" s="32"/>
      <c r="AC424" s="32"/>
      <c r="AD424" s="32"/>
      <c r="AE424" s="32"/>
    </row>
    <row r="425" spans="1:31" ht="15" customHeight="1" x14ac:dyDescent="0.2">
      <c r="A425" s="38">
        <f t="shared" si="13"/>
        <v>0</v>
      </c>
      <c r="B425">
        <v>419</v>
      </c>
      <c r="C425" s="103"/>
      <c r="D425" s="104"/>
      <c r="E425" s="105"/>
      <c r="F425" s="106"/>
      <c r="G425" s="107"/>
      <c r="H425" s="108"/>
      <c r="I425" s="108"/>
      <c r="J425" s="109"/>
      <c r="K425" s="109"/>
      <c r="L425" s="110"/>
      <c r="M425" s="110"/>
      <c r="N425" s="111"/>
      <c r="O425" s="111"/>
      <c r="P425" s="111"/>
      <c r="Q425" s="111"/>
      <c r="R425" s="112"/>
      <c r="S425" s="47" t="str">
        <f>IF(E425="","",VLOOKUP($E425,PODACI!$A:$C,3,0))</f>
        <v/>
      </c>
      <c r="T425" s="47" t="str">
        <f>IF(E425="","",VLOOKUP($E425,PODACI!$A:$D,4,0))</f>
        <v/>
      </c>
      <c r="U425" s="76" t="str">
        <f>IF(J425="","",VLOOKUP(J425,PODACI!$I:$J,2,0))</f>
        <v/>
      </c>
      <c r="V425" s="76" t="str">
        <f>IF(K425="","",VLOOKUP(K425,PODACI!$I:$J,2,0))</f>
        <v/>
      </c>
      <c r="W425" s="76" t="str">
        <f>IF(L425="","",VLOOKUP(L425,PODACI!$I:$J,2,0))</f>
        <v/>
      </c>
      <c r="X425" s="76" t="str">
        <f>IF(M425="","",VLOOKUP(M425,PODACI!$I:$J,2,0))</f>
        <v/>
      </c>
      <c r="Y425" s="38" t="str">
        <f t="shared" si="12"/>
        <v xml:space="preserve">    </v>
      </c>
      <c r="Z425" s="47" t="e">
        <f>IF(I425="DA",1,IF(I425="NE",0,VLOOKUP(E425,PODACI!A:F,6,0)))</f>
        <v>#N/A</v>
      </c>
      <c r="AA425" s="32"/>
      <c r="AB425" s="32"/>
      <c r="AC425" s="32"/>
      <c r="AD425" s="32"/>
      <c r="AE425" s="32"/>
    </row>
    <row r="426" spans="1:31" ht="15" customHeight="1" x14ac:dyDescent="0.2">
      <c r="A426" s="38">
        <f t="shared" si="13"/>
        <v>0</v>
      </c>
      <c r="B426">
        <v>420</v>
      </c>
      <c r="C426" s="103"/>
      <c r="D426" s="104"/>
      <c r="E426" s="105"/>
      <c r="F426" s="106"/>
      <c r="G426" s="107"/>
      <c r="H426" s="108"/>
      <c r="I426" s="108"/>
      <c r="J426" s="109"/>
      <c r="K426" s="109"/>
      <c r="L426" s="110"/>
      <c r="M426" s="110"/>
      <c r="N426" s="111"/>
      <c r="O426" s="111"/>
      <c r="P426" s="111"/>
      <c r="Q426" s="111"/>
      <c r="R426" s="112"/>
      <c r="S426" s="47" t="str">
        <f>IF(E426="","",VLOOKUP($E426,PODACI!$A:$C,3,0))</f>
        <v/>
      </c>
      <c r="T426" s="47" t="str">
        <f>IF(E426="","",VLOOKUP($E426,PODACI!$A:$D,4,0))</f>
        <v/>
      </c>
      <c r="U426" s="76" t="str">
        <f>IF(J426="","",VLOOKUP(J426,PODACI!$I:$J,2,0))</f>
        <v/>
      </c>
      <c r="V426" s="76" t="str">
        <f>IF(K426="","",VLOOKUP(K426,PODACI!$I:$J,2,0))</f>
        <v/>
      </c>
      <c r="W426" s="76" t="str">
        <f>IF(L426="","",VLOOKUP(L426,PODACI!$I:$J,2,0))</f>
        <v/>
      </c>
      <c r="X426" s="76" t="str">
        <f>IF(M426="","",VLOOKUP(M426,PODACI!$I:$J,2,0))</f>
        <v/>
      </c>
      <c r="Y426" s="38" t="str">
        <f t="shared" si="12"/>
        <v xml:space="preserve">    </v>
      </c>
      <c r="Z426" s="47" t="e">
        <f>IF(I426="DA",1,IF(I426="NE",0,VLOOKUP(E426,PODACI!A:F,6,0)))</f>
        <v>#N/A</v>
      </c>
      <c r="AA426" s="32"/>
      <c r="AB426" s="32"/>
      <c r="AC426" s="32"/>
      <c r="AD426" s="32"/>
      <c r="AE426" s="32"/>
    </row>
    <row r="427" spans="1:31" ht="15" customHeight="1" x14ac:dyDescent="0.2">
      <c r="A427" s="38">
        <f t="shared" si="13"/>
        <v>0</v>
      </c>
      <c r="B427">
        <v>421</v>
      </c>
      <c r="C427" s="103"/>
      <c r="D427" s="104"/>
      <c r="E427" s="105"/>
      <c r="F427" s="106"/>
      <c r="G427" s="107"/>
      <c r="H427" s="108"/>
      <c r="I427" s="108"/>
      <c r="J427" s="109"/>
      <c r="K427" s="109"/>
      <c r="L427" s="110"/>
      <c r="M427" s="110"/>
      <c r="N427" s="111"/>
      <c r="O427" s="111"/>
      <c r="P427" s="111"/>
      <c r="Q427" s="111"/>
      <c r="R427" s="112"/>
      <c r="S427" s="47" t="str">
        <f>IF(E427="","",VLOOKUP($E427,PODACI!$A:$C,3,0))</f>
        <v/>
      </c>
      <c r="T427" s="47" t="str">
        <f>IF(E427="","",VLOOKUP($E427,PODACI!$A:$D,4,0))</f>
        <v/>
      </c>
      <c r="U427" s="76" t="str">
        <f>IF(J427="","",VLOOKUP(J427,PODACI!$I:$J,2,0))</f>
        <v/>
      </c>
      <c r="V427" s="76" t="str">
        <f>IF(K427="","",VLOOKUP(K427,PODACI!$I:$J,2,0))</f>
        <v/>
      </c>
      <c r="W427" s="76" t="str">
        <f>IF(L427="","",VLOOKUP(L427,PODACI!$I:$J,2,0))</f>
        <v/>
      </c>
      <c r="X427" s="76" t="str">
        <f>IF(M427="","",VLOOKUP(M427,PODACI!$I:$J,2,0))</f>
        <v/>
      </c>
      <c r="Y427" s="38" t="str">
        <f t="shared" si="12"/>
        <v xml:space="preserve">    </v>
      </c>
      <c r="Z427" s="47" t="e">
        <f>IF(I427="DA",1,IF(I427="NE",0,VLOOKUP(E427,PODACI!A:F,6,0)))</f>
        <v>#N/A</v>
      </c>
      <c r="AA427" s="32"/>
      <c r="AB427" s="32"/>
      <c r="AC427" s="32"/>
      <c r="AD427" s="32"/>
      <c r="AE427" s="32"/>
    </row>
    <row r="428" spans="1:31" ht="15" customHeight="1" x14ac:dyDescent="0.2">
      <c r="A428" s="38">
        <f t="shared" si="13"/>
        <v>0</v>
      </c>
      <c r="B428">
        <v>422</v>
      </c>
      <c r="C428" s="103"/>
      <c r="D428" s="104"/>
      <c r="E428" s="105"/>
      <c r="F428" s="106"/>
      <c r="G428" s="107"/>
      <c r="H428" s="108"/>
      <c r="I428" s="108"/>
      <c r="J428" s="109"/>
      <c r="K428" s="109"/>
      <c r="L428" s="110"/>
      <c r="M428" s="110"/>
      <c r="N428" s="111"/>
      <c r="O428" s="111"/>
      <c r="P428" s="111"/>
      <c r="Q428" s="111"/>
      <c r="R428" s="112"/>
      <c r="S428" s="47" t="str">
        <f>IF(E428="","",VLOOKUP($E428,PODACI!$A:$C,3,0))</f>
        <v/>
      </c>
      <c r="T428" s="47" t="str">
        <f>IF(E428="","",VLOOKUP($E428,PODACI!$A:$D,4,0))</f>
        <v/>
      </c>
      <c r="U428" s="76" t="str">
        <f>IF(J428="","",VLOOKUP(J428,PODACI!$I:$J,2,0))</f>
        <v/>
      </c>
      <c r="V428" s="76" t="str">
        <f>IF(K428="","",VLOOKUP(K428,PODACI!$I:$J,2,0))</f>
        <v/>
      </c>
      <c r="W428" s="76" t="str">
        <f>IF(L428="","",VLOOKUP(L428,PODACI!$I:$J,2,0))</f>
        <v/>
      </c>
      <c r="X428" s="76" t="str">
        <f>IF(M428="","",VLOOKUP(M428,PODACI!$I:$J,2,0))</f>
        <v/>
      </c>
      <c r="Y428" s="38" t="str">
        <f t="shared" si="12"/>
        <v xml:space="preserve">    </v>
      </c>
      <c r="Z428" s="47" t="e">
        <f>IF(I428="DA",1,IF(I428="NE",0,VLOOKUP(E428,PODACI!A:F,6,0)))</f>
        <v>#N/A</v>
      </c>
      <c r="AA428" s="32"/>
      <c r="AB428" s="32"/>
      <c r="AC428" s="32"/>
      <c r="AD428" s="32"/>
      <c r="AE428" s="32"/>
    </row>
    <row r="429" spans="1:31" ht="15" customHeight="1" x14ac:dyDescent="0.2">
      <c r="A429" s="38">
        <f t="shared" si="13"/>
        <v>0</v>
      </c>
      <c r="B429">
        <v>423</v>
      </c>
      <c r="C429" s="103"/>
      <c r="D429" s="104"/>
      <c r="E429" s="105"/>
      <c r="F429" s="106"/>
      <c r="G429" s="107"/>
      <c r="H429" s="108"/>
      <c r="I429" s="108"/>
      <c r="J429" s="109"/>
      <c r="K429" s="109"/>
      <c r="L429" s="110"/>
      <c r="M429" s="110"/>
      <c r="N429" s="111"/>
      <c r="O429" s="111"/>
      <c r="P429" s="111"/>
      <c r="Q429" s="111"/>
      <c r="R429" s="112"/>
      <c r="S429" s="47" t="str">
        <f>IF(E429="","",VLOOKUP($E429,PODACI!$A:$C,3,0))</f>
        <v/>
      </c>
      <c r="T429" s="47" t="str">
        <f>IF(E429="","",VLOOKUP($E429,PODACI!$A:$D,4,0))</f>
        <v/>
      </c>
      <c r="U429" s="76" t="str">
        <f>IF(J429="","",VLOOKUP(J429,PODACI!$I:$J,2,0))</f>
        <v/>
      </c>
      <c r="V429" s="76" t="str">
        <f>IF(K429="","",VLOOKUP(K429,PODACI!$I:$J,2,0))</f>
        <v/>
      </c>
      <c r="W429" s="76" t="str">
        <f>IF(L429="","",VLOOKUP(L429,PODACI!$I:$J,2,0))</f>
        <v/>
      </c>
      <c r="X429" s="76" t="str">
        <f>IF(M429="","",VLOOKUP(M429,PODACI!$I:$J,2,0))</f>
        <v/>
      </c>
      <c r="Y429" s="38" t="str">
        <f t="shared" si="12"/>
        <v xml:space="preserve">    </v>
      </c>
      <c r="Z429" s="47" t="e">
        <f>IF(I429="DA",1,IF(I429="NE",0,VLOOKUP(E429,PODACI!A:F,6,0)))</f>
        <v>#N/A</v>
      </c>
      <c r="AA429" s="32"/>
      <c r="AB429" s="32"/>
      <c r="AC429" s="32"/>
      <c r="AD429" s="32"/>
      <c r="AE429" s="32"/>
    </row>
    <row r="430" spans="1:31" ht="15" customHeight="1" x14ac:dyDescent="0.2">
      <c r="A430" s="38">
        <f t="shared" si="13"/>
        <v>0</v>
      </c>
      <c r="B430">
        <v>424</v>
      </c>
      <c r="C430" s="103"/>
      <c r="D430" s="104"/>
      <c r="E430" s="105"/>
      <c r="F430" s="106"/>
      <c r="G430" s="107"/>
      <c r="H430" s="108"/>
      <c r="I430" s="108"/>
      <c r="J430" s="109"/>
      <c r="K430" s="109"/>
      <c r="L430" s="110"/>
      <c r="M430" s="110"/>
      <c r="N430" s="111"/>
      <c r="O430" s="111"/>
      <c r="P430" s="111"/>
      <c r="Q430" s="111"/>
      <c r="R430" s="112"/>
      <c r="S430" s="47" t="str">
        <f>IF(E430="","",VLOOKUP($E430,PODACI!$A:$C,3,0))</f>
        <v/>
      </c>
      <c r="T430" s="47" t="str">
        <f>IF(E430="","",VLOOKUP($E430,PODACI!$A:$D,4,0))</f>
        <v/>
      </c>
      <c r="U430" s="76" t="str">
        <f>IF(J430="","",VLOOKUP(J430,PODACI!$I:$J,2,0))</f>
        <v/>
      </c>
      <c r="V430" s="76" t="str">
        <f>IF(K430="","",VLOOKUP(K430,PODACI!$I:$J,2,0))</f>
        <v/>
      </c>
      <c r="W430" s="76" t="str">
        <f>IF(L430="","",VLOOKUP(L430,PODACI!$I:$J,2,0))</f>
        <v/>
      </c>
      <c r="X430" s="76" t="str">
        <f>IF(M430="","",VLOOKUP(M430,PODACI!$I:$J,2,0))</f>
        <v/>
      </c>
      <c r="Y430" s="38" t="str">
        <f t="shared" si="12"/>
        <v xml:space="preserve">    </v>
      </c>
      <c r="Z430" s="47" t="e">
        <f>IF(I430="DA",1,IF(I430="NE",0,VLOOKUP(E430,PODACI!A:F,6,0)))</f>
        <v>#N/A</v>
      </c>
      <c r="AA430" s="32"/>
      <c r="AB430" s="32"/>
      <c r="AC430" s="32"/>
      <c r="AD430" s="32"/>
      <c r="AE430" s="32"/>
    </row>
    <row r="431" spans="1:31" ht="15" customHeight="1" x14ac:dyDescent="0.2">
      <c r="A431" s="38">
        <f t="shared" si="13"/>
        <v>0</v>
      </c>
      <c r="B431">
        <v>425</v>
      </c>
      <c r="C431" s="103"/>
      <c r="D431" s="104"/>
      <c r="E431" s="105"/>
      <c r="F431" s="106"/>
      <c r="G431" s="107"/>
      <c r="H431" s="108"/>
      <c r="I431" s="108"/>
      <c r="J431" s="109"/>
      <c r="K431" s="109"/>
      <c r="L431" s="110"/>
      <c r="M431" s="110"/>
      <c r="N431" s="111"/>
      <c r="O431" s="111"/>
      <c r="P431" s="111"/>
      <c r="Q431" s="111"/>
      <c r="R431" s="112"/>
      <c r="S431" s="47" t="str">
        <f>IF(E431="","",VLOOKUP($E431,PODACI!$A:$C,3,0))</f>
        <v/>
      </c>
      <c r="T431" s="47" t="str">
        <f>IF(E431="","",VLOOKUP($E431,PODACI!$A:$D,4,0))</f>
        <v/>
      </c>
      <c r="U431" s="76" t="str">
        <f>IF(J431="","",VLOOKUP(J431,PODACI!$I:$J,2,0))</f>
        <v/>
      </c>
      <c r="V431" s="76" t="str">
        <f>IF(K431="","",VLOOKUP(K431,PODACI!$I:$J,2,0))</f>
        <v/>
      </c>
      <c r="W431" s="76" t="str">
        <f>IF(L431="","",VLOOKUP(L431,PODACI!$I:$J,2,0))</f>
        <v/>
      </c>
      <c r="X431" s="76" t="str">
        <f>IF(M431="","",VLOOKUP(M431,PODACI!$I:$J,2,0))</f>
        <v/>
      </c>
      <c r="Y431" s="38" t="str">
        <f t="shared" si="12"/>
        <v xml:space="preserve">    </v>
      </c>
      <c r="Z431" s="47" t="e">
        <f>IF(I431="DA",1,IF(I431="NE",0,VLOOKUP(E431,PODACI!A:F,6,0)))</f>
        <v>#N/A</v>
      </c>
      <c r="AA431" s="32"/>
      <c r="AB431" s="32"/>
      <c r="AC431" s="32"/>
      <c r="AD431" s="32"/>
      <c r="AE431" s="32"/>
    </row>
    <row r="432" spans="1:31" ht="15" customHeight="1" x14ac:dyDescent="0.2">
      <c r="A432" s="38">
        <f t="shared" si="13"/>
        <v>0</v>
      </c>
      <c r="B432">
        <v>426</v>
      </c>
      <c r="C432" s="103"/>
      <c r="D432" s="104"/>
      <c r="E432" s="105"/>
      <c r="F432" s="106"/>
      <c r="G432" s="107"/>
      <c r="H432" s="108"/>
      <c r="I432" s="108"/>
      <c r="J432" s="109"/>
      <c r="K432" s="109"/>
      <c r="L432" s="110"/>
      <c r="M432" s="110"/>
      <c r="N432" s="111"/>
      <c r="O432" s="111"/>
      <c r="P432" s="111"/>
      <c r="Q432" s="111"/>
      <c r="R432" s="112"/>
      <c r="S432" s="47" t="str">
        <f>IF(E432="","",VLOOKUP($E432,PODACI!$A:$C,3,0))</f>
        <v/>
      </c>
      <c r="T432" s="47" t="str">
        <f>IF(E432="","",VLOOKUP($E432,PODACI!$A:$D,4,0))</f>
        <v/>
      </c>
      <c r="U432" s="76" t="str">
        <f>IF(J432="","",VLOOKUP(J432,PODACI!$I:$J,2,0))</f>
        <v/>
      </c>
      <c r="V432" s="76" t="str">
        <f>IF(K432="","",VLOOKUP(K432,PODACI!$I:$J,2,0))</f>
        <v/>
      </c>
      <c r="W432" s="76" t="str">
        <f>IF(L432="","",VLOOKUP(L432,PODACI!$I:$J,2,0))</f>
        <v/>
      </c>
      <c r="X432" s="76" t="str">
        <f>IF(M432="","",VLOOKUP(M432,PODACI!$I:$J,2,0))</f>
        <v/>
      </c>
      <c r="Y432" s="38" t="str">
        <f t="shared" si="12"/>
        <v xml:space="preserve">    </v>
      </c>
      <c r="Z432" s="47" t="e">
        <f>IF(I432="DA",1,IF(I432="NE",0,VLOOKUP(E432,PODACI!A:F,6,0)))</f>
        <v>#N/A</v>
      </c>
      <c r="AA432" s="32"/>
      <c r="AB432" s="32"/>
      <c r="AC432" s="32"/>
      <c r="AD432" s="32"/>
      <c r="AE432" s="32"/>
    </row>
    <row r="433" spans="1:31" ht="15" customHeight="1" x14ac:dyDescent="0.2">
      <c r="A433" s="38">
        <f t="shared" si="13"/>
        <v>0</v>
      </c>
      <c r="B433">
        <v>427</v>
      </c>
      <c r="C433" s="103"/>
      <c r="D433" s="104"/>
      <c r="E433" s="105"/>
      <c r="F433" s="106"/>
      <c r="G433" s="107"/>
      <c r="H433" s="108"/>
      <c r="I433" s="108"/>
      <c r="J433" s="109"/>
      <c r="K433" s="109"/>
      <c r="L433" s="110"/>
      <c r="M433" s="110"/>
      <c r="N433" s="111"/>
      <c r="O433" s="111"/>
      <c r="P433" s="111"/>
      <c r="Q433" s="111"/>
      <c r="R433" s="112"/>
      <c r="S433" s="47" t="str">
        <f>IF(E433="","",VLOOKUP($E433,PODACI!$A:$C,3,0))</f>
        <v/>
      </c>
      <c r="T433" s="47" t="str">
        <f>IF(E433="","",VLOOKUP($E433,PODACI!$A:$D,4,0))</f>
        <v/>
      </c>
      <c r="U433" s="76" t="str">
        <f>IF(J433="","",VLOOKUP(J433,PODACI!$I:$J,2,0))</f>
        <v/>
      </c>
      <c r="V433" s="76" t="str">
        <f>IF(K433="","",VLOOKUP(K433,PODACI!$I:$J,2,0))</f>
        <v/>
      </c>
      <c r="W433" s="76" t="str">
        <f>IF(L433="","",VLOOKUP(L433,PODACI!$I:$J,2,0))</f>
        <v/>
      </c>
      <c r="X433" s="76" t="str">
        <f>IF(M433="","",VLOOKUP(M433,PODACI!$I:$J,2,0))</f>
        <v/>
      </c>
      <c r="Y433" s="38" t="str">
        <f t="shared" si="12"/>
        <v xml:space="preserve">    </v>
      </c>
      <c r="Z433" s="47" t="e">
        <f>IF(I433="DA",1,IF(I433="NE",0,VLOOKUP(E433,PODACI!A:F,6,0)))</f>
        <v>#N/A</v>
      </c>
      <c r="AA433" s="32"/>
      <c r="AB433" s="32"/>
      <c r="AC433" s="32"/>
      <c r="AD433" s="32"/>
      <c r="AE433" s="32"/>
    </row>
    <row r="434" spans="1:31" ht="15" customHeight="1" x14ac:dyDescent="0.2">
      <c r="A434" s="38">
        <f t="shared" si="13"/>
        <v>0</v>
      </c>
      <c r="B434">
        <v>428</v>
      </c>
      <c r="C434" s="103"/>
      <c r="D434" s="104"/>
      <c r="E434" s="105"/>
      <c r="F434" s="106"/>
      <c r="G434" s="107"/>
      <c r="H434" s="108"/>
      <c r="I434" s="108"/>
      <c r="J434" s="109"/>
      <c r="K434" s="109"/>
      <c r="L434" s="110"/>
      <c r="M434" s="110"/>
      <c r="N434" s="111"/>
      <c r="O434" s="111"/>
      <c r="P434" s="111"/>
      <c r="Q434" s="111"/>
      <c r="R434" s="112"/>
      <c r="S434" s="47" t="str">
        <f>IF(E434="","",VLOOKUP($E434,PODACI!$A:$C,3,0))</f>
        <v/>
      </c>
      <c r="T434" s="47" t="str">
        <f>IF(E434="","",VLOOKUP($E434,PODACI!$A:$D,4,0))</f>
        <v/>
      </c>
      <c r="U434" s="76" t="str">
        <f>IF(J434="","",VLOOKUP(J434,PODACI!$I:$J,2,0))</f>
        <v/>
      </c>
      <c r="V434" s="76" t="str">
        <f>IF(K434="","",VLOOKUP(K434,PODACI!$I:$J,2,0))</f>
        <v/>
      </c>
      <c r="W434" s="76" t="str">
        <f>IF(L434="","",VLOOKUP(L434,PODACI!$I:$J,2,0))</f>
        <v/>
      </c>
      <c r="X434" s="76" t="str">
        <f>IF(M434="","",VLOOKUP(M434,PODACI!$I:$J,2,0))</f>
        <v/>
      </c>
      <c r="Y434" s="38" t="str">
        <f t="shared" si="12"/>
        <v xml:space="preserve">    </v>
      </c>
      <c r="Z434" s="47" t="e">
        <f>IF(I434="DA",1,IF(I434="NE",0,VLOOKUP(E434,PODACI!A:F,6,0)))</f>
        <v>#N/A</v>
      </c>
      <c r="AA434" s="32"/>
      <c r="AB434" s="32"/>
      <c r="AC434" s="32"/>
      <c r="AD434" s="32"/>
      <c r="AE434" s="32"/>
    </row>
    <row r="435" spans="1:31" ht="15" customHeight="1" x14ac:dyDescent="0.2">
      <c r="A435" s="38">
        <f t="shared" si="13"/>
        <v>0</v>
      </c>
      <c r="B435">
        <v>429</v>
      </c>
      <c r="C435" s="103"/>
      <c r="D435" s="104"/>
      <c r="E435" s="105"/>
      <c r="F435" s="106"/>
      <c r="G435" s="107"/>
      <c r="H435" s="108"/>
      <c r="I435" s="108"/>
      <c r="J435" s="109"/>
      <c r="K435" s="109"/>
      <c r="L435" s="110"/>
      <c r="M435" s="110"/>
      <c r="N435" s="111"/>
      <c r="O435" s="111"/>
      <c r="P435" s="111"/>
      <c r="Q435" s="111"/>
      <c r="R435" s="112"/>
      <c r="S435" s="47" t="str">
        <f>IF(E435="","",VLOOKUP($E435,PODACI!$A:$C,3,0))</f>
        <v/>
      </c>
      <c r="T435" s="47" t="str">
        <f>IF(E435="","",VLOOKUP($E435,PODACI!$A:$D,4,0))</f>
        <v/>
      </c>
      <c r="U435" s="76" t="str">
        <f>IF(J435="","",VLOOKUP(J435,PODACI!$I:$J,2,0))</f>
        <v/>
      </c>
      <c r="V435" s="76" t="str">
        <f>IF(K435="","",VLOOKUP(K435,PODACI!$I:$J,2,0))</f>
        <v/>
      </c>
      <c r="W435" s="76" t="str">
        <f>IF(L435="","",VLOOKUP(L435,PODACI!$I:$J,2,0))</f>
        <v/>
      </c>
      <c r="X435" s="76" t="str">
        <f>IF(M435="","",VLOOKUP(M435,PODACI!$I:$J,2,0))</f>
        <v/>
      </c>
      <c r="Y435" s="38" t="str">
        <f t="shared" si="12"/>
        <v xml:space="preserve">    </v>
      </c>
      <c r="Z435" s="47" t="e">
        <f>IF(I435="DA",1,IF(I435="NE",0,VLOOKUP(E435,PODACI!A:F,6,0)))</f>
        <v>#N/A</v>
      </c>
      <c r="AA435" s="32"/>
      <c r="AB435" s="32"/>
      <c r="AC435" s="32"/>
      <c r="AD435" s="32"/>
      <c r="AE435" s="32"/>
    </row>
    <row r="436" spans="1:31" ht="15" customHeight="1" x14ac:dyDescent="0.2">
      <c r="A436" s="38">
        <f t="shared" si="13"/>
        <v>0</v>
      </c>
      <c r="B436">
        <v>430</v>
      </c>
      <c r="C436" s="103"/>
      <c r="D436" s="104"/>
      <c r="E436" s="105"/>
      <c r="F436" s="106"/>
      <c r="G436" s="107"/>
      <c r="H436" s="108"/>
      <c r="I436" s="108"/>
      <c r="J436" s="109"/>
      <c r="K436" s="109"/>
      <c r="L436" s="110"/>
      <c r="M436" s="110"/>
      <c r="N436" s="111"/>
      <c r="O436" s="111"/>
      <c r="P436" s="111"/>
      <c r="Q436" s="111"/>
      <c r="R436" s="112"/>
      <c r="S436" s="47" t="str">
        <f>IF(E436="","",VLOOKUP($E436,PODACI!$A:$C,3,0))</f>
        <v/>
      </c>
      <c r="T436" s="47" t="str">
        <f>IF(E436="","",VLOOKUP($E436,PODACI!$A:$D,4,0))</f>
        <v/>
      </c>
      <c r="U436" s="76" t="str">
        <f>IF(J436="","",VLOOKUP(J436,PODACI!$I:$J,2,0))</f>
        <v/>
      </c>
      <c r="V436" s="76" t="str">
        <f>IF(K436="","",VLOOKUP(K436,PODACI!$I:$J,2,0))</f>
        <v/>
      </c>
      <c r="W436" s="76" t="str">
        <f>IF(L436="","",VLOOKUP(L436,PODACI!$I:$J,2,0))</f>
        <v/>
      </c>
      <c r="X436" s="76" t="str">
        <f>IF(M436="","",VLOOKUP(M436,PODACI!$I:$J,2,0))</f>
        <v/>
      </c>
      <c r="Y436" s="38" t="str">
        <f t="shared" si="12"/>
        <v xml:space="preserve">    </v>
      </c>
      <c r="Z436" s="47" t="e">
        <f>IF(I436="DA",1,IF(I436="NE",0,VLOOKUP(E436,PODACI!A:F,6,0)))</f>
        <v>#N/A</v>
      </c>
      <c r="AA436" s="32"/>
      <c r="AB436" s="32"/>
      <c r="AC436" s="32"/>
      <c r="AD436" s="32"/>
      <c r="AE436" s="32"/>
    </row>
    <row r="437" spans="1:31" ht="15" customHeight="1" x14ac:dyDescent="0.2">
      <c r="A437" s="38">
        <f t="shared" si="13"/>
        <v>0</v>
      </c>
      <c r="B437">
        <v>431</v>
      </c>
      <c r="C437" s="103"/>
      <c r="D437" s="104"/>
      <c r="E437" s="105"/>
      <c r="F437" s="106"/>
      <c r="G437" s="107"/>
      <c r="H437" s="108"/>
      <c r="I437" s="108"/>
      <c r="J437" s="109"/>
      <c r="K437" s="109"/>
      <c r="L437" s="110"/>
      <c r="M437" s="110"/>
      <c r="N437" s="111"/>
      <c r="O437" s="111"/>
      <c r="P437" s="111"/>
      <c r="Q437" s="111"/>
      <c r="R437" s="112"/>
      <c r="S437" s="47" t="str">
        <f>IF(E437="","",VLOOKUP($E437,PODACI!$A:$C,3,0))</f>
        <v/>
      </c>
      <c r="T437" s="47" t="str">
        <f>IF(E437="","",VLOOKUP($E437,PODACI!$A:$D,4,0))</f>
        <v/>
      </c>
      <c r="U437" s="76" t="str">
        <f>IF(J437="","",VLOOKUP(J437,PODACI!$I:$J,2,0))</f>
        <v/>
      </c>
      <c r="V437" s="76" t="str">
        <f>IF(K437="","",VLOOKUP(K437,PODACI!$I:$J,2,0))</f>
        <v/>
      </c>
      <c r="W437" s="76" t="str">
        <f>IF(L437="","",VLOOKUP(L437,PODACI!$I:$J,2,0))</f>
        <v/>
      </c>
      <c r="X437" s="76" t="str">
        <f>IF(M437="","",VLOOKUP(M437,PODACI!$I:$J,2,0))</f>
        <v/>
      </c>
      <c r="Y437" s="38" t="str">
        <f t="shared" si="12"/>
        <v xml:space="preserve">    </v>
      </c>
      <c r="Z437" s="47" t="e">
        <f>IF(I437="DA",1,IF(I437="NE",0,VLOOKUP(E437,PODACI!A:F,6,0)))</f>
        <v>#N/A</v>
      </c>
      <c r="AA437" s="32"/>
      <c r="AB437" s="32"/>
      <c r="AC437" s="32"/>
      <c r="AD437" s="32"/>
      <c r="AE437" s="32"/>
    </row>
    <row r="438" spans="1:31" ht="15" customHeight="1" x14ac:dyDescent="0.2">
      <c r="A438" s="38">
        <f t="shared" si="13"/>
        <v>0</v>
      </c>
      <c r="B438">
        <v>432</v>
      </c>
      <c r="C438" s="103"/>
      <c r="D438" s="104"/>
      <c r="E438" s="105"/>
      <c r="F438" s="106"/>
      <c r="G438" s="107"/>
      <c r="H438" s="108"/>
      <c r="I438" s="108"/>
      <c r="J438" s="109"/>
      <c r="K438" s="109"/>
      <c r="L438" s="110"/>
      <c r="M438" s="110"/>
      <c r="N438" s="111"/>
      <c r="O438" s="111"/>
      <c r="P438" s="111"/>
      <c r="Q438" s="111"/>
      <c r="R438" s="112"/>
      <c r="S438" s="47" t="str">
        <f>IF(E438="","",VLOOKUP($E438,PODACI!$A:$C,3,0))</f>
        <v/>
      </c>
      <c r="T438" s="47" t="str">
        <f>IF(E438="","",VLOOKUP($E438,PODACI!$A:$D,4,0))</f>
        <v/>
      </c>
      <c r="U438" s="76" t="str">
        <f>IF(J438="","",VLOOKUP(J438,PODACI!$I:$J,2,0))</f>
        <v/>
      </c>
      <c r="V438" s="76" t="str">
        <f>IF(K438="","",VLOOKUP(K438,PODACI!$I:$J,2,0))</f>
        <v/>
      </c>
      <c r="W438" s="76" t="str">
        <f>IF(L438="","",VLOOKUP(L438,PODACI!$I:$J,2,0))</f>
        <v/>
      </c>
      <c r="X438" s="76" t="str">
        <f>IF(M438="","",VLOOKUP(M438,PODACI!$I:$J,2,0))</f>
        <v/>
      </c>
      <c r="Y438" s="38" t="str">
        <f t="shared" si="12"/>
        <v xml:space="preserve">    </v>
      </c>
      <c r="Z438" s="47" t="e">
        <f>IF(I438="DA",1,IF(I438="NE",0,VLOOKUP(E438,PODACI!A:F,6,0)))</f>
        <v>#N/A</v>
      </c>
      <c r="AA438" s="32"/>
      <c r="AB438" s="32"/>
      <c r="AC438" s="32"/>
      <c r="AD438" s="32"/>
      <c r="AE438" s="32"/>
    </row>
    <row r="439" spans="1:31" ht="15" customHeight="1" x14ac:dyDescent="0.2">
      <c r="A439" s="38">
        <f t="shared" si="13"/>
        <v>0</v>
      </c>
      <c r="B439">
        <v>433</v>
      </c>
      <c r="C439" s="103"/>
      <c r="D439" s="104"/>
      <c r="E439" s="105"/>
      <c r="F439" s="106"/>
      <c r="G439" s="107"/>
      <c r="H439" s="108"/>
      <c r="I439" s="108"/>
      <c r="J439" s="109"/>
      <c r="K439" s="109"/>
      <c r="L439" s="110"/>
      <c r="M439" s="110"/>
      <c r="N439" s="111"/>
      <c r="O439" s="111"/>
      <c r="P439" s="111"/>
      <c r="Q439" s="111"/>
      <c r="R439" s="112"/>
      <c r="S439" s="47" t="str">
        <f>IF(E439="","",VLOOKUP($E439,PODACI!$A:$C,3,0))</f>
        <v/>
      </c>
      <c r="T439" s="47" t="str">
        <f>IF(E439="","",VLOOKUP($E439,PODACI!$A:$D,4,0))</f>
        <v/>
      </c>
      <c r="U439" s="76" t="str">
        <f>IF(J439="","",VLOOKUP(J439,PODACI!$I:$J,2,0))</f>
        <v/>
      </c>
      <c r="V439" s="76" t="str">
        <f>IF(K439="","",VLOOKUP(K439,PODACI!$I:$J,2,0))</f>
        <v/>
      </c>
      <c r="W439" s="76" t="str">
        <f>IF(L439="","",VLOOKUP(L439,PODACI!$I:$J,2,0))</f>
        <v/>
      </c>
      <c r="X439" s="76" t="str">
        <f>IF(M439="","",VLOOKUP(M439,PODACI!$I:$J,2,0))</f>
        <v/>
      </c>
      <c r="Y439" s="38" t="str">
        <f t="shared" si="12"/>
        <v xml:space="preserve">    </v>
      </c>
      <c r="Z439" s="47" t="e">
        <f>IF(I439="DA",1,IF(I439="NE",0,VLOOKUP(E439,PODACI!A:F,6,0)))</f>
        <v>#N/A</v>
      </c>
      <c r="AA439" s="32"/>
      <c r="AB439" s="32"/>
      <c r="AC439" s="32"/>
      <c r="AD439" s="32"/>
      <c r="AE439" s="32"/>
    </row>
    <row r="440" spans="1:31" ht="15" customHeight="1" x14ac:dyDescent="0.2">
      <c r="A440" s="38">
        <f t="shared" si="13"/>
        <v>0</v>
      </c>
      <c r="B440">
        <v>434</v>
      </c>
      <c r="C440" s="103"/>
      <c r="D440" s="104"/>
      <c r="E440" s="105"/>
      <c r="F440" s="106"/>
      <c r="G440" s="107"/>
      <c r="H440" s="108"/>
      <c r="I440" s="108"/>
      <c r="J440" s="109"/>
      <c r="K440" s="109"/>
      <c r="L440" s="110"/>
      <c r="M440" s="110"/>
      <c r="N440" s="111"/>
      <c r="O440" s="111"/>
      <c r="P440" s="111"/>
      <c r="Q440" s="111"/>
      <c r="R440" s="112"/>
      <c r="S440" s="47" t="str">
        <f>IF(E440="","",VLOOKUP($E440,PODACI!$A:$C,3,0))</f>
        <v/>
      </c>
      <c r="T440" s="47" t="str">
        <f>IF(E440="","",VLOOKUP($E440,PODACI!$A:$D,4,0))</f>
        <v/>
      </c>
      <c r="U440" s="76" t="str">
        <f>IF(J440="","",VLOOKUP(J440,PODACI!$I:$J,2,0))</f>
        <v/>
      </c>
      <c r="V440" s="76" t="str">
        <f>IF(K440="","",VLOOKUP(K440,PODACI!$I:$J,2,0))</f>
        <v/>
      </c>
      <c r="W440" s="76" t="str">
        <f>IF(L440="","",VLOOKUP(L440,PODACI!$I:$J,2,0))</f>
        <v/>
      </c>
      <c r="X440" s="76" t="str">
        <f>IF(M440="","",VLOOKUP(M440,PODACI!$I:$J,2,0))</f>
        <v/>
      </c>
      <c r="Y440" s="38" t="str">
        <f t="shared" si="12"/>
        <v xml:space="preserve">    </v>
      </c>
      <c r="Z440" s="47" t="e">
        <f>IF(I440="DA",1,IF(I440="NE",0,VLOOKUP(E440,PODACI!A:F,6,0)))</f>
        <v>#N/A</v>
      </c>
      <c r="AA440" s="32"/>
      <c r="AB440" s="32"/>
      <c r="AC440" s="32"/>
      <c r="AD440" s="32"/>
      <c r="AE440" s="32"/>
    </row>
    <row r="441" spans="1:31" ht="15" customHeight="1" x14ac:dyDescent="0.2">
      <c r="A441" s="38">
        <f t="shared" si="13"/>
        <v>0</v>
      </c>
      <c r="B441">
        <v>435</v>
      </c>
      <c r="C441" s="103"/>
      <c r="D441" s="104"/>
      <c r="E441" s="105"/>
      <c r="F441" s="106"/>
      <c r="G441" s="107"/>
      <c r="H441" s="108"/>
      <c r="I441" s="108"/>
      <c r="J441" s="109"/>
      <c r="K441" s="109"/>
      <c r="L441" s="110"/>
      <c r="M441" s="110"/>
      <c r="N441" s="111"/>
      <c r="O441" s="111"/>
      <c r="P441" s="111"/>
      <c r="Q441" s="111"/>
      <c r="R441" s="112"/>
      <c r="S441" s="47" t="str">
        <f>IF(E441="","",VLOOKUP($E441,PODACI!$A:$C,3,0))</f>
        <v/>
      </c>
      <c r="T441" s="47" t="str">
        <f>IF(E441="","",VLOOKUP($E441,PODACI!$A:$D,4,0))</f>
        <v/>
      </c>
      <c r="U441" s="76" t="str">
        <f>IF(J441="","",VLOOKUP(J441,PODACI!$I:$J,2,0))</f>
        <v/>
      </c>
      <c r="V441" s="76" t="str">
        <f>IF(K441="","",VLOOKUP(K441,PODACI!$I:$J,2,0))</f>
        <v/>
      </c>
      <c r="W441" s="76" t="str">
        <f>IF(L441="","",VLOOKUP(L441,PODACI!$I:$J,2,0))</f>
        <v/>
      </c>
      <c r="X441" s="76" t="str">
        <f>IF(M441="","",VLOOKUP(M441,PODACI!$I:$J,2,0))</f>
        <v/>
      </c>
      <c r="Y441" s="38" t="str">
        <f t="shared" si="12"/>
        <v xml:space="preserve">    </v>
      </c>
      <c r="Z441" s="47" t="e">
        <f>IF(I441="DA",1,IF(I441="NE",0,VLOOKUP(E441,PODACI!A:F,6,0)))</f>
        <v>#N/A</v>
      </c>
      <c r="AA441" s="32"/>
      <c r="AB441" s="32"/>
      <c r="AC441" s="32"/>
      <c r="AD441" s="32"/>
      <c r="AE441" s="32"/>
    </row>
    <row r="442" spans="1:31" ht="15" customHeight="1" x14ac:dyDescent="0.2">
      <c r="A442" s="38">
        <f t="shared" si="13"/>
        <v>0</v>
      </c>
      <c r="B442">
        <v>436</v>
      </c>
      <c r="C442" s="103"/>
      <c r="D442" s="104"/>
      <c r="E442" s="105"/>
      <c r="F442" s="106"/>
      <c r="G442" s="107"/>
      <c r="H442" s="108"/>
      <c r="I442" s="108"/>
      <c r="J442" s="109"/>
      <c r="K442" s="109"/>
      <c r="L442" s="110"/>
      <c r="M442" s="110"/>
      <c r="N442" s="111"/>
      <c r="O442" s="111"/>
      <c r="P442" s="111"/>
      <c r="Q442" s="111"/>
      <c r="R442" s="112"/>
      <c r="S442" s="47" t="str">
        <f>IF(E442="","",VLOOKUP($E442,PODACI!$A:$C,3,0))</f>
        <v/>
      </c>
      <c r="T442" s="47" t="str">
        <f>IF(E442="","",VLOOKUP($E442,PODACI!$A:$D,4,0))</f>
        <v/>
      </c>
      <c r="U442" s="76" t="str">
        <f>IF(J442="","",VLOOKUP(J442,PODACI!$I:$J,2,0))</f>
        <v/>
      </c>
      <c r="V442" s="76" t="str">
        <f>IF(K442="","",VLOOKUP(K442,PODACI!$I:$J,2,0))</f>
        <v/>
      </c>
      <c r="W442" s="76" t="str">
        <f>IF(L442="","",VLOOKUP(L442,PODACI!$I:$J,2,0))</f>
        <v/>
      </c>
      <c r="X442" s="76" t="str">
        <f>IF(M442="","",VLOOKUP(M442,PODACI!$I:$J,2,0))</f>
        <v/>
      </c>
      <c r="Y442" s="38" t="str">
        <f t="shared" si="12"/>
        <v xml:space="preserve">    </v>
      </c>
      <c r="Z442" s="47" t="e">
        <f>IF(I442="DA",1,IF(I442="NE",0,VLOOKUP(E442,PODACI!A:F,6,0)))</f>
        <v>#N/A</v>
      </c>
      <c r="AA442" s="32"/>
      <c r="AB442" s="32"/>
      <c r="AC442" s="32"/>
      <c r="AD442" s="32"/>
      <c r="AE442" s="32"/>
    </row>
    <row r="443" spans="1:31" ht="15" customHeight="1" x14ac:dyDescent="0.2">
      <c r="A443" s="38">
        <f t="shared" si="13"/>
        <v>0</v>
      </c>
      <c r="B443">
        <v>437</v>
      </c>
      <c r="C443" s="103"/>
      <c r="D443" s="104"/>
      <c r="E443" s="105"/>
      <c r="F443" s="106"/>
      <c r="G443" s="107"/>
      <c r="H443" s="108"/>
      <c r="I443" s="108"/>
      <c r="J443" s="109"/>
      <c r="K443" s="109"/>
      <c r="L443" s="110"/>
      <c r="M443" s="110"/>
      <c r="N443" s="111"/>
      <c r="O443" s="111"/>
      <c r="P443" s="111"/>
      <c r="Q443" s="111"/>
      <c r="R443" s="112"/>
      <c r="S443" s="47" t="str">
        <f>IF(E443="","",VLOOKUP($E443,PODACI!$A:$C,3,0))</f>
        <v/>
      </c>
      <c r="T443" s="47" t="str">
        <f>IF(E443="","",VLOOKUP($E443,PODACI!$A:$D,4,0))</f>
        <v/>
      </c>
      <c r="U443" s="76" t="str">
        <f>IF(J443="","",VLOOKUP(J443,PODACI!$I:$J,2,0))</f>
        <v/>
      </c>
      <c r="V443" s="76" t="str">
        <f>IF(K443="","",VLOOKUP(K443,PODACI!$I:$J,2,0))</f>
        <v/>
      </c>
      <c r="W443" s="76" t="str">
        <f>IF(L443="","",VLOOKUP(L443,PODACI!$I:$J,2,0))</f>
        <v/>
      </c>
      <c r="X443" s="76" t="str">
        <f>IF(M443="","",VLOOKUP(M443,PODACI!$I:$J,2,0))</f>
        <v/>
      </c>
      <c r="Y443" s="38" t="str">
        <f t="shared" si="12"/>
        <v xml:space="preserve">    </v>
      </c>
      <c r="Z443" s="47" t="e">
        <f>IF(I443="DA",1,IF(I443="NE",0,VLOOKUP(E443,PODACI!A:F,6,0)))</f>
        <v>#N/A</v>
      </c>
      <c r="AA443" s="32"/>
      <c r="AB443" s="32"/>
      <c r="AC443" s="32"/>
      <c r="AD443" s="32"/>
      <c r="AE443" s="32"/>
    </row>
    <row r="444" spans="1:31" ht="15" customHeight="1" x14ac:dyDescent="0.2">
      <c r="A444" s="38">
        <f t="shared" si="13"/>
        <v>0</v>
      </c>
      <c r="B444">
        <v>438</v>
      </c>
      <c r="C444" s="103"/>
      <c r="D444" s="104"/>
      <c r="E444" s="105"/>
      <c r="F444" s="106"/>
      <c r="G444" s="107"/>
      <c r="H444" s="108"/>
      <c r="I444" s="108"/>
      <c r="J444" s="109"/>
      <c r="K444" s="109"/>
      <c r="L444" s="110"/>
      <c r="M444" s="110"/>
      <c r="N444" s="111"/>
      <c r="O444" s="111"/>
      <c r="P444" s="111"/>
      <c r="Q444" s="111"/>
      <c r="R444" s="112"/>
      <c r="S444" s="47" t="str">
        <f>IF(E444="","",VLOOKUP($E444,PODACI!$A:$C,3,0))</f>
        <v/>
      </c>
      <c r="T444" s="47" t="str">
        <f>IF(E444="","",VLOOKUP($E444,PODACI!$A:$D,4,0))</f>
        <v/>
      </c>
      <c r="U444" s="76" t="str">
        <f>IF(J444="","",VLOOKUP(J444,PODACI!$I:$J,2,0))</f>
        <v/>
      </c>
      <c r="V444" s="76" t="str">
        <f>IF(K444="","",VLOOKUP(K444,PODACI!$I:$J,2,0))</f>
        <v/>
      </c>
      <c r="W444" s="76" t="str">
        <f>IF(L444="","",VLOOKUP(L444,PODACI!$I:$J,2,0))</f>
        <v/>
      </c>
      <c r="X444" s="76" t="str">
        <f>IF(M444="","",VLOOKUP(M444,PODACI!$I:$J,2,0))</f>
        <v/>
      </c>
      <c r="Y444" s="38" t="str">
        <f t="shared" si="12"/>
        <v xml:space="preserve">    </v>
      </c>
      <c r="Z444" s="47" t="e">
        <f>IF(I444="DA",1,IF(I444="NE",0,VLOOKUP(E444,PODACI!A:F,6,0)))</f>
        <v>#N/A</v>
      </c>
      <c r="AA444" s="32"/>
      <c r="AB444" s="32"/>
      <c r="AC444" s="32"/>
      <c r="AD444" s="32"/>
      <c r="AE444" s="32"/>
    </row>
    <row r="445" spans="1:31" ht="15" customHeight="1" x14ac:dyDescent="0.2">
      <c r="A445" s="38">
        <f t="shared" si="13"/>
        <v>0</v>
      </c>
      <c r="B445">
        <v>439</v>
      </c>
      <c r="C445" s="103"/>
      <c r="D445" s="104"/>
      <c r="E445" s="105"/>
      <c r="F445" s="106"/>
      <c r="G445" s="107"/>
      <c r="H445" s="108"/>
      <c r="I445" s="108"/>
      <c r="J445" s="109"/>
      <c r="K445" s="109"/>
      <c r="L445" s="110"/>
      <c r="M445" s="110"/>
      <c r="N445" s="111"/>
      <c r="O445" s="111"/>
      <c r="P445" s="111"/>
      <c r="Q445" s="111"/>
      <c r="R445" s="112"/>
      <c r="S445" s="47" t="str">
        <f>IF(E445="","",VLOOKUP($E445,PODACI!$A:$C,3,0))</f>
        <v/>
      </c>
      <c r="T445" s="47" t="str">
        <f>IF(E445="","",VLOOKUP($E445,PODACI!$A:$D,4,0))</f>
        <v/>
      </c>
      <c r="U445" s="76" t="str">
        <f>IF(J445="","",VLOOKUP(J445,PODACI!$I:$J,2,0))</f>
        <v/>
      </c>
      <c r="V445" s="76" t="str">
        <f>IF(K445="","",VLOOKUP(K445,PODACI!$I:$J,2,0))</f>
        <v/>
      </c>
      <c r="W445" s="76" t="str">
        <f>IF(L445="","",VLOOKUP(L445,PODACI!$I:$J,2,0))</f>
        <v/>
      </c>
      <c r="X445" s="76" t="str">
        <f>IF(M445="","",VLOOKUP(M445,PODACI!$I:$J,2,0))</f>
        <v/>
      </c>
      <c r="Y445" s="38" t="str">
        <f t="shared" si="12"/>
        <v xml:space="preserve">    </v>
      </c>
      <c r="Z445" s="47" t="e">
        <f>IF(I445="DA",1,IF(I445="NE",0,VLOOKUP(E445,PODACI!A:F,6,0)))</f>
        <v>#N/A</v>
      </c>
      <c r="AA445" s="32"/>
      <c r="AB445" s="32"/>
      <c r="AC445" s="32"/>
      <c r="AD445" s="32"/>
      <c r="AE445" s="32"/>
    </row>
    <row r="446" spans="1:31" ht="15" customHeight="1" x14ac:dyDescent="0.2">
      <c r="A446" s="38">
        <f t="shared" si="13"/>
        <v>0</v>
      </c>
      <c r="B446">
        <v>440</v>
      </c>
      <c r="C446" s="103"/>
      <c r="D446" s="104"/>
      <c r="E446" s="105"/>
      <c r="F446" s="106"/>
      <c r="G446" s="107"/>
      <c r="H446" s="108"/>
      <c r="I446" s="108"/>
      <c r="J446" s="109"/>
      <c r="K446" s="109"/>
      <c r="L446" s="110"/>
      <c r="M446" s="110"/>
      <c r="N446" s="111"/>
      <c r="O446" s="111"/>
      <c r="P446" s="111"/>
      <c r="Q446" s="111"/>
      <c r="R446" s="112"/>
      <c r="S446" s="47" t="str">
        <f>IF(E446="","",VLOOKUP($E446,PODACI!$A:$C,3,0))</f>
        <v/>
      </c>
      <c r="T446" s="47" t="str">
        <f>IF(E446="","",VLOOKUP($E446,PODACI!$A:$D,4,0))</f>
        <v/>
      </c>
      <c r="U446" s="76" t="str">
        <f>IF(J446="","",VLOOKUP(J446,PODACI!$I:$J,2,0))</f>
        <v/>
      </c>
      <c r="V446" s="76" t="str">
        <f>IF(K446="","",VLOOKUP(K446,PODACI!$I:$J,2,0))</f>
        <v/>
      </c>
      <c r="W446" s="76" t="str">
        <f>IF(L446="","",VLOOKUP(L446,PODACI!$I:$J,2,0))</f>
        <v/>
      </c>
      <c r="X446" s="76" t="str">
        <f>IF(M446="","",VLOOKUP(M446,PODACI!$I:$J,2,0))</f>
        <v/>
      </c>
      <c r="Y446" s="38" t="str">
        <f t="shared" si="12"/>
        <v xml:space="preserve">    </v>
      </c>
      <c r="Z446" s="47" t="e">
        <f>IF(I446="DA",1,IF(I446="NE",0,VLOOKUP(E446,PODACI!A:F,6,0)))</f>
        <v>#N/A</v>
      </c>
      <c r="AA446" s="32"/>
      <c r="AB446" s="32"/>
      <c r="AC446" s="32"/>
      <c r="AD446" s="32"/>
      <c r="AE446" s="32"/>
    </row>
    <row r="447" spans="1:31" ht="15" customHeight="1" x14ac:dyDescent="0.2">
      <c r="A447" s="38">
        <f t="shared" si="13"/>
        <v>0</v>
      </c>
      <c r="B447">
        <v>441</v>
      </c>
      <c r="C447" s="103"/>
      <c r="D447" s="104"/>
      <c r="E447" s="105"/>
      <c r="F447" s="106"/>
      <c r="G447" s="107"/>
      <c r="H447" s="108"/>
      <c r="I447" s="108"/>
      <c r="J447" s="109"/>
      <c r="K447" s="109"/>
      <c r="L447" s="110"/>
      <c r="M447" s="110"/>
      <c r="N447" s="111"/>
      <c r="O447" s="111"/>
      <c r="P447" s="111"/>
      <c r="Q447" s="111"/>
      <c r="R447" s="112"/>
      <c r="S447" s="47" t="str">
        <f>IF(E447="","",VLOOKUP($E447,PODACI!$A:$C,3,0))</f>
        <v/>
      </c>
      <c r="T447" s="47" t="str">
        <f>IF(E447="","",VLOOKUP($E447,PODACI!$A:$D,4,0))</f>
        <v/>
      </c>
      <c r="U447" s="76" t="str">
        <f>IF(J447="","",VLOOKUP(J447,PODACI!$I:$J,2,0))</f>
        <v/>
      </c>
      <c r="V447" s="76" t="str">
        <f>IF(K447="","",VLOOKUP(K447,PODACI!$I:$J,2,0))</f>
        <v/>
      </c>
      <c r="W447" s="76" t="str">
        <f>IF(L447="","",VLOOKUP(L447,PODACI!$I:$J,2,0))</f>
        <v/>
      </c>
      <c r="X447" s="76" t="str">
        <f>IF(M447="","",VLOOKUP(M447,PODACI!$I:$J,2,0))</f>
        <v/>
      </c>
      <c r="Y447" s="38" t="str">
        <f t="shared" si="12"/>
        <v xml:space="preserve">    </v>
      </c>
      <c r="Z447" s="47" t="e">
        <f>IF(I447="DA",1,IF(I447="NE",0,VLOOKUP(E447,PODACI!A:F,6,0)))</f>
        <v>#N/A</v>
      </c>
      <c r="AA447" s="32"/>
      <c r="AB447" s="32"/>
      <c r="AC447" s="32"/>
      <c r="AD447" s="32"/>
      <c r="AE447" s="32"/>
    </row>
    <row r="448" spans="1:31" ht="15" customHeight="1" x14ac:dyDescent="0.2">
      <c r="A448" s="38">
        <f t="shared" si="13"/>
        <v>0</v>
      </c>
      <c r="B448">
        <v>442</v>
      </c>
      <c r="C448" s="103"/>
      <c r="D448" s="104"/>
      <c r="E448" s="105"/>
      <c r="F448" s="106"/>
      <c r="G448" s="107"/>
      <c r="H448" s="108"/>
      <c r="I448" s="108"/>
      <c r="J448" s="109"/>
      <c r="K448" s="109"/>
      <c r="L448" s="110"/>
      <c r="M448" s="110"/>
      <c r="N448" s="111"/>
      <c r="O448" s="111"/>
      <c r="P448" s="111"/>
      <c r="Q448" s="111"/>
      <c r="R448" s="112"/>
      <c r="S448" s="47" t="str">
        <f>IF(E448="","",VLOOKUP($E448,PODACI!$A:$C,3,0))</f>
        <v/>
      </c>
      <c r="T448" s="47" t="str">
        <f>IF(E448="","",VLOOKUP($E448,PODACI!$A:$D,4,0))</f>
        <v/>
      </c>
      <c r="U448" s="76" t="str">
        <f>IF(J448="","",VLOOKUP(J448,PODACI!$I:$J,2,0))</f>
        <v/>
      </c>
      <c r="V448" s="76" t="str">
        <f>IF(K448="","",VLOOKUP(K448,PODACI!$I:$J,2,0))</f>
        <v/>
      </c>
      <c r="W448" s="76" t="str">
        <f>IF(L448="","",VLOOKUP(L448,PODACI!$I:$J,2,0))</f>
        <v/>
      </c>
      <c r="X448" s="76" t="str">
        <f>IF(M448="","",VLOOKUP(M448,PODACI!$I:$J,2,0))</f>
        <v/>
      </c>
      <c r="Y448" s="38" t="str">
        <f t="shared" si="12"/>
        <v xml:space="preserve">    </v>
      </c>
      <c r="Z448" s="47" t="e">
        <f>IF(I448="DA",1,IF(I448="NE",0,VLOOKUP(E448,PODACI!A:F,6,0)))</f>
        <v>#N/A</v>
      </c>
      <c r="AA448" s="32"/>
      <c r="AB448" s="32"/>
      <c r="AC448" s="32"/>
      <c r="AD448" s="32"/>
      <c r="AE448" s="32"/>
    </row>
    <row r="449" spans="1:31" ht="15" customHeight="1" x14ac:dyDescent="0.2">
      <c r="A449" s="38">
        <f t="shared" si="13"/>
        <v>0</v>
      </c>
      <c r="B449">
        <v>443</v>
      </c>
      <c r="C449" s="103"/>
      <c r="D449" s="104"/>
      <c r="E449" s="105"/>
      <c r="F449" s="106"/>
      <c r="G449" s="107"/>
      <c r="H449" s="108"/>
      <c r="I449" s="108"/>
      <c r="J449" s="109"/>
      <c r="K449" s="109"/>
      <c r="L449" s="110"/>
      <c r="M449" s="110"/>
      <c r="N449" s="111"/>
      <c r="O449" s="111"/>
      <c r="P449" s="111"/>
      <c r="Q449" s="111"/>
      <c r="R449" s="112"/>
      <c r="S449" s="47" t="str">
        <f>IF(E449="","",VLOOKUP($E449,PODACI!$A:$C,3,0))</f>
        <v/>
      </c>
      <c r="T449" s="47" t="str">
        <f>IF(E449="","",VLOOKUP($E449,PODACI!$A:$D,4,0))</f>
        <v/>
      </c>
      <c r="U449" s="76" t="str">
        <f>IF(J449="","",VLOOKUP(J449,PODACI!$I:$J,2,0))</f>
        <v/>
      </c>
      <c r="V449" s="76" t="str">
        <f>IF(K449="","",VLOOKUP(K449,PODACI!$I:$J,2,0))</f>
        <v/>
      </c>
      <c r="W449" s="76" t="str">
        <f>IF(L449="","",VLOOKUP(L449,PODACI!$I:$J,2,0))</f>
        <v/>
      </c>
      <c r="X449" s="76" t="str">
        <f>IF(M449="","",VLOOKUP(M449,PODACI!$I:$J,2,0))</f>
        <v/>
      </c>
      <c r="Y449" s="38" t="str">
        <f t="shared" si="12"/>
        <v xml:space="preserve">    </v>
      </c>
      <c r="Z449" s="47" t="e">
        <f>IF(I449="DA",1,IF(I449="NE",0,VLOOKUP(E449,PODACI!A:F,6,0)))</f>
        <v>#N/A</v>
      </c>
      <c r="AA449" s="32"/>
      <c r="AB449" s="32"/>
      <c r="AC449" s="32"/>
      <c r="AD449" s="32"/>
      <c r="AE449" s="32"/>
    </row>
    <row r="450" spans="1:31" ht="15" customHeight="1" x14ac:dyDescent="0.2">
      <c r="A450" s="38">
        <f t="shared" si="13"/>
        <v>0</v>
      </c>
      <c r="B450">
        <v>444</v>
      </c>
      <c r="C450" s="103"/>
      <c r="D450" s="104"/>
      <c r="E450" s="105"/>
      <c r="F450" s="106"/>
      <c r="G450" s="107"/>
      <c r="H450" s="108"/>
      <c r="I450" s="108"/>
      <c r="J450" s="109"/>
      <c r="K450" s="109"/>
      <c r="L450" s="110"/>
      <c r="M450" s="110"/>
      <c r="N450" s="111"/>
      <c r="O450" s="111"/>
      <c r="P450" s="111"/>
      <c r="Q450" s="111"/>
      <c r="R450" s="112"/>
      <c r="S450" s="47" t="str">
        <f>IF(E450="","",VLOOKUP($E450,PODACI!$A:$C,3,0))</f>
        <v/>
      </c>
      <c r="T450" s="47" t="str">
        <f>IF(E450="","",VLOOKUP($E450,PODACI!$A:$D,4,0))</f>
        <v/>
      </c>
      <c r="U450" s="76" t="str">
        <f>IF(J450="","",VLOOKUP(J450,PODACI!$I:$J,2,0))</f>
        <v/>
      </c>
      <c r="V450" s="76" t="str">
        <f>IF(K450="","",VLOOKUP(K450,PODACI!$I:$J,2,0))</f>
        <v/>
      </c>
      <c r="W450" s="76" t="str">
        <f>IF(L450="","",VLOOKUP(L450,PODACI!$I:$J,2,0))</f>
        <v/>
      </c>
      <c r="X450" s="76" t="str">
        <f>IF(M450="","",VLOOKUP(M450,PODACI!$I:$J,2,0))</f>
        <v/>
      </c>
      <c r="Y450" s="38" t="str">
        <f t="shared" si="12"/>
        <v xml:space="preserve">    </v>
      </c>
      <c r="Z450" s="47" t="e">
        <f>IF(I450="DA",1,IF(I450="NE",0,VLOOKUP(E450,PODACI!A:F,6,0)))</f>
        <v>#N/A</v>
      </c>
      <c r="AA450" s="32"/>
      <c r="AB450" s="32"/>
      <c r="AC450" s="32"/>
      <c r="AD450" s="32"/>
      <c r="AE450" s="32"/>
    </row>
    <row r="451" spans="1:31" ht="15" customHeight="1" x14ac:dyDescent="0.2">
      <c r="A451" s="38">
        <f t="shared" si="13"/>
        <v>0</v>
      </c>
      <c r="B451">
        <v>445</v>
      </c>
      <c r="C451" s="103"/>
      <c r="D451" s="104"/>
      <c r="E451" s="105"/>
      <c r="F451" s="106"/>
      <c r="G451" s="107"/>
      <c r="H451" s="108"/>
      <c r="I451" s="108"/>
      <c r="J451" s="109"/>
      <c r="K451" s="109"/>
      <c r="L451" s="110"/>
      <c r="M451" s="110"/>
      <c r="N451" s="111"/>
      <c r="O451" s="111"/>
      <c r="P451" s="111"/>
      <c r="Q451" s="111"/>
      <c r="R451" s="112"/>
      <c r="S451" s="47" t="str">
        <f>IF(E451="","",VLOOKUP($E451,PODACI!$A:$C,3,0))</f>
        <v/>
      </c>
      <c r="T451" s="47" t="str">
        <f>IF(E451="","",VLOOKUP($E451,PODACI!$A:$D,4,0))</f>
        <v/>
      </c>
      <c r="U451" s="76" t="str">
        <f>IF(J451="","",VLOOKUP(J451,PODACI!$I:$J,2,0))</f>
        <v/>
      </c>
      <c r="V451" s="76" t="str">
        <f>IF(K451="","",VLOOKUP(K451,PODACI!$I:$J,2,0))</f>
        <v/>
      </c>
      <c r="W451" s="76" t="str">
        <f>IF(L451="","",VLOOKUP(L451,PODACI!$I:$J,2,0))</f>
        <v/>
      </c>
      <c r="X451" s="76" t="str">
        <f>IF(M451="","",VLOOKUP(M451,PODACI!$I:$J,2,0))</f>
        <v/>
      </c>
      <c r="Y451" s="38" t="str">
        <f t="shared" si="12"/>
        <v xml:space="preserve">    </v>
      </c>
      <c r="Z451" s="47" t="e">
        <f>IF(I451="DA",1,IF(I451="NE",0,VLOOKUP(E451,PODACI!A:F,6,0)))</f>
        <v>#N/A</v>
      </c>
      <c r="AA451" s="32"/>
      <c r="AB451" s="32"/>
      <c r="AC451" s="32"/>
      <c r="AD451" s="32"/>
      <c r="AE451" s="32"/>
    </row>
    <row r="452" spans="1:31" ht="15" customHeight="1" x14ac:dyDescent="0.2">
      <c r="A452" s="38">
        <f t="shared" si="13"/>
        <v>0</v>
      </c>
      <c r="B452">
        <v>446</v>
      </c>
      <c r="C452" s="103"/>
      <c r="D452" s="104"/>
      <c r="E452" s="105"/>
      <c r="F452" s="106"/>
      <c r="G452" s="107"/>
      <c r="H452" s="108"/>
      <c r="I452" s="108"/>
      <c r="J452" s="109"/>
      <c r="K452" s="109"/>
      <c r="L452" s="110"/>
      <c r="M452" s="110"/>
      <c r="N452" s="111"/>
      <c r="O452" s="111"/>
      <c r="P452" s="111"/>
      <c r="Q452" s="111"/>
      <c r="R452" s="112"/>
      <c r="S452" s="47" t="str">
        <f>IF(E452="","",VLOOKUP($E452,PODACI!$A:$C,3,0))</f>
        <v/>
      </c>
      <c r="T452" s="47" t="str">
        <f>IF(E452="","",VLOOKUP($E452,PODACI!$A:$D,4,0))</f>
        <v/>
      </c>
      <c r="U452" s="76" t="str">
        <f>IF(J452="","",VLOOKUP(J452,PODACI!$I:$J,2,0))</f>
        <v/>
      </c>
      <c r="V452" s="76" t="str">
        <f>IF(K452="","",VLOOKUP(K452,PODACI!$I:$J,2,0))</f>
        <v/>
      </c>
      <c r="W452" s="76" t="str">
        <f>IF(L452="","",VLOOKUP(L452,PODACI!$I:$J,2,0))</f>
        <v/>
      </c>
      <c r="X452" s="76" t="str">
        <f>IF(M452="","",VLOOKUP(M452,PODACI!$I:$J,2,0))</f>
        <v/>
      </c>
      <c r="Y452" s="38" t="str">
        <f t="shared" si="12"/>
        <v xml:space="preserve">    </v>
      </c>
      <c r="Z452" s="47" t="e">
        <f>IF(I452="DA",1,IF(I452="NE",0,VLOOKUP(E452,PODACI!A:F,6,0)))</f>
        <v>#N/A</v>
      </c>
      <c r="AA452" s="32"/>
      <c r="AB452" s="32"/>
      <c r="AC452" s="32"/>
      <c r="AD452" s="32"/>
      <c r="AE452" s="32"/>
    </row>
    <row r="453" spans="1:31" ht="15" customHeight="1" x14ac:dyDescent="0.2">
      <c r="A453" s="38">
        <f t="shared" si="13"/>
        <v>0</v>
      </c>
      <c r="B453">
        <v>447</v>
      </c>
      <c r="C453" s="103"/>
      <c r="D453" s="104"/>
      <c r="E453" s="105"/>
      <c r="F453" s="106"/>
      <c r="G453" s="107"/>
      <c r="H453" s="108"/>
      <c r="I453" s="108"/>
      <c r="J453" s="109"/>
      <c r="K453" s="109"/>
      <c r="L453" s="110"/>
      <c r="M453" s="110"/>
      <c r="N453" s="111"/>
      <c r="O453" s="111"/>
      <c r="P453" s="111"/>
      <c r="Q453" s="111"/>
      <c r="R453" s="112"/>
      <c r="S453" s="47" t="str">
        <f>IF(E453="","",VLOOKUP($E453,PODACI!$A:$C,3,0))</f>
        <v/>
      </c>
      <c r="T453" s="47" t="str">
        <f>IF(E453="","",VLOOKUP($E453,PODACI!$A:$D,4,0))</f>
        <v/>
      </c>
      <c r="U453" s="76" t="str">
        <f>IF(J453="","",VLOOKUP(J453,PODACI!$I:$J,2,0))</f>
        <v/>
      </c>
      <c r="V453" s="76" t="str">
        <f>IF(K453="","",VLOOKUP(K453,PODACI!$I:$J,2,0))</f>
        <v/>
      </c>
      <c r="W453" s="76" t="str">
        <f>IF(L453="","",VLOOKUP(L453,PODACI!$I:$J,2,0))</f>
        <v/>
      </c>
      <c r="X453" s="76" t="str">
        <f>IF(M453="","",VLOOKUP(M453,PODACI!$I:$J,2,0))</f>
        <v/>
      </c>
      <c r="Y453" s="38" t="str">
        <f t="shared" si="12"/>
        <v xml:space="preserve">    </v>
      </c>
      <c r="Z453" s="47" t="e">
        <f>IF(I453="DA",1,IF(I453="NE",0,VLOOKUP(E453,PODACI!A:F,6,0)))</f>
        <v>#N/A</v>
      </c>
      <c r="AA453" s="32"/>
      <c r="AB453" s="32"/>
      <c r="AC453" s="32"/>
      <c r="AD453" s="32"/>
      <c r="AE453" s="32"/>
    </row>
    <row r="454" spans="1:31" ht="15" customHeight="1" x14ac:dyDescent="0.2">
      <c r="A454" s="38">
        <f t="shared" si="13"/>
        <v>0</v>
      </c>
      <c r="B454">
        <v>448</v>
      </c>
      <c r="C454" s="103"/>
      <c r="D454" s="104"/>
      <c r="E454" s="105"/>
      <c r="F454" s="106"/>
      <c r="G454" s="107"/>
      <c r="H454" s="108"/>
      <c r="I454" s="108"/>
      <c r="J454" s="109"/>
      <c r="K454" s="109"/>
      <c r="L454" s="110"/>
      <c r="M454" s="110"/>
      <c r="N454" s="111"/>
      <c r="O454" s="111"/>
      <c r="P454" s="111"/>
      <c r="Q454" s="111"/>
      <c r="R454" s="112"/>
      <c r="S454" s="47" t="str">
        <f>IF(E454="","",VLOOKUP($E454,PODACI!$A:$C,3,0))</f>
        <v/>
      </c>
      <c r="T454" s="47" t="str">
        <f>IF(E454="","",VLOOKUP($E454,PODACI!$A:$D,4,0))</f>
        <v/>
      </c>
      <c r="U454" s="76" t="str">
        <f>IF(J454="","",VLOOKUP(J454,PODACI!$I:$J,2,0))</f>
        <v/>
      </c>
      <c r="V454" s="76" t="str">
        <f>IF(K454="","",VLOOKUP(K454,PODACI!$I:$J,2,0))</f>
        <v/>
      </c>
      <c r="W454" s="76" t="str">
        <f>IF(L454="","",VLOOKUP(L454,PODACI!$I:$J,2,0))</f>
        <v/>
      </c>
      <c r="X454" s="76" t="str">
        <f>IF(M454="","",VLOOKUP(M454,PODACI!$I:$J,2,0))</f>
        <v/>
      </c>
      <c r="Y454" s="38" t="str">
        <f t="shared" si="12"/>
        <v xml:space="preserve">    </v>
      </c>
      <c r="Z454" s="47" t="e">
        <f>IF(I454="DA",1,IF(I454="NE",0,VLOOKUP(E454,PODACI!A:F,6,0)))</f>
        <v>#N/A</v>
      </c>
      <c r="AA454" s="32"/>
      <c r="AB454" s="32"/>
      <c r="AC454" s="32"/>
      <c r="AD454" s="32"/>
      <c r="AE454" s="32"/>
    </row>
    <row r="455" spans="1:31" ht="15" customHeight="1" x14ac:dyDescent="0.2">
      <c r="A455" s="38">
        <f t="shared" si="13"/>
        <v>0</v>
      </c>
      <c r="B455">
        <v>449</v>
      </c>
      <c r="C455" s="103"/>
      <c r="D455" s="104"/>
      <c r="E455" s="105"/>
      <c r="F455" s="106"/>
      <c r="G455" s="107"/>
      <c r="H455" s="108"/>
      <c r="I455" s="108"/>
      <c r="J455" s="109"/>
      <c r="K455" s="109"/>
      <c r="L455" s="110"/>
      <c r="M455" s="110"/>
      <c r="N455" s="111"/>
      <c r="O455" s="111"/>
      <c r="P455" s="111"/>
      <c r="Q455" s="111"/>
      <c r="R455" s="112"/>
      <c r="S455" s="47" t="str">
        <f>IF(E455="","",VLOOKUP($E455,PODACI!$A:$C,3,0))</f>
        <v/>
      </c>
      <c r="T455" s="47" t="str">
        <f>IF(E455="","",VLOOKUP($E455,PODACI!$A:$D,4,0))</f>
        <v/>
      </c>
      <c r="U455" s="76" t="str">
        <f>IF(J455="","",VLOOKUP(J455,PODACI!$I:$J,2,0))</f>
        <v/>
      </c>
      <c r="V455" s="76" t="str">
        <f>IF(K455="","",VLOOKUP(K455,PODACI!$I:$J,2,0))</f>
        <v/>
      </c>
      <c r="W455" s="76" t="str">
        <f>IF(L455="","",VLOOKUP(L455,PODACI!$I:$J,2,0))</f>
        <v/>
      </c>
      <c r="X455" s="76" t="str">
        <f>IF(M455="","",VLOOKUP(M455,PODACI!$I:$J,2,0))</f>
        <v/>
      </c>
      <c r="Y455" s="38" t="str">
        <f t="shared" ref="Y455:Y504" si="14">N455&amp;" "&amp;O455&amp;" "&amp;P455&amp;" "&amp;Q455&amp;" "&amp;R455</f>
        <v xml:space="preserve">    </v>
      </c>
      <c r="Z455" s="47" t="e">
        <f>IF(I455="DA",1,IF(I455="NE",0,VLOOKUP(E455,PODACI!A:F,6,0)))</f>
        <v>#N/A</v>
      </c>
      <c r="AA455" s="32"/>
      <c r="AB455" s="32"/>
      <c r="AC455" s="32"/>
      <c r="AD455" s="32"/>
      <c r="AE455" s="32"/>
    </row>
    <row r="456" spans="1:31" ht="15" customHeight="1" x14ac:dyDescent="0.2">
      <c r="A456" s="38">
        <f t="shared" ref="A456:A504" si="15">D$3</f>
        <v>0</v>
      </c>
      <c r="B456">
        <v>450</v>
      </c>
      <c r="C456" s="103"/>
      <c r="D456" s="104"/>
      <c r="E456" s="105"/>
      <c r="F456" s="106"/>
      <c r="G456" s="107"/>
      <c r="H456" s="108"/>
      <c r="I456" s="108"/>
      <c r="J456" s="109"/>
      <c r="K456" s="109"/>
      <c r="L456" s="110"/>
      <c r="M456" s="110"/>
      <c r="N456" s="111"/>
      <c r="O456" s="111"/>
      <c r="P456" s="111"/>
      <c r="Q456" s="111"/>
      <c r="R456" s="112"/>
      <c r="S456" s="47" t="str">
        <f>IF(E456="","",VLOOKUP($E456,PODACI!$A:$C,3,0))</f>
        <v/>
      </c>
      <c r="T456" s="47" t="str">
        <f>IF(E456="","",VLOOKUP($E456,PODACI!$A:$D,4,0))</f>
        <v/>
      </c>
      <c r="U456" s="76" t="str">
        <f>IF(J456="","",VLOOKUP(J456,PODACI!$I:$J,2,0))</f>
        <v/>
      </c>
      <c r="V456" s="76" t="str">
        <f>IF(K456="","",VLOOKUP(K456,PODACI!$I:$J,2,0))</f>
        <v/>
      </c>
      <c r="W456" s="76" t="str">
        <f>IF(L456="","",VLOOKUP(L456,PODACI!$I:$J,2,0))</f>
        <v/>
      </c>
      <c r="X456" s="76" t="str">
        <f>IF(M456="","",VLOOKUP(M456,PODACI!$I:$J,2,0))</f>
        <v/>
      </c>
      <c r="Y456" s="38" t="str">
        <f t="shared" si="14"/>
        <v xml:space="preserve">    </v>
      </c>
      <c r="Z456" s="47" t="e">
        <f>IF(I456="DA",1,IF(I456="NE",0,VLOOKUP(E456,PODACI!A:F,6,0)))</f>
        <v>#N/A</v>
      </c>
      <c r="AA456" s="32"/>
      <c r="AB456" s="32"/>
      <c r="AC456" s="32"/>
      <c r="AD456" s="32"/>
      <c r="AE456" s="32"/>
    </row>
    <row r="457" spans="1:31" ht="15" customHeight="1" x14ac:dyDescent="0.2">
      <c r="A457" s="38">
        <f t="shared" si="15"/>
        <v>0</v>
      </c>
      <c r="B457">
        <v>451</v>
      </c>
      <c r="C457" s="103"/>
      <c r="D457" s="104"/>
      <c r="E457" s="105"/>
      <c r="F457" s="106"/>
      <c r="G457" s="107"/>
      <c r="H457" s="108"/>
      <c r="I457" s="108"/>
      <c r="J457" s="109"/>
      <c r="K457" s="109"/>
      <c r="L457" s="110"/>
      <c r="M457" s="110"/>
      <c r="N457" s="111"/>
      <c r="O457" s="111"/>
      <c r="P457" s="111"/>
      <c r="Q457" s="111"/>
      <c r="R457" s="112"/>
      <c r="S457" s="47" t="str">
        <f>IF(E457="","",VLOOKUP($E457,PODACI!$A:$C,3,0))</f>
        <v/>
      </c>
      <c r="T457" s="47" t="str">
        <f>IF(E457="","",VLOOKUP($E457,PODACI!$A:$D,4,0))</f>
        <v/>
      </c>
      <c r="U457" s="76" t="str">
        <f>IF(J457="","",VLOOKUP(J457,PODACI!$I:$J,2,0))</f>
        <v/>
      </c>
      <c r="V457" s="76" t="str">
        <f>IF(K457="","",VLOOKUP(K457,PODACI!$I:$J,2,0))</f>
        <v/>
      </c>
      <c r="W457" s="76" t="str">
        <f>IF(L457="","",VLOOKUP(L457,PODACI!$I:$J,2,0))</f>
        <v/>
      </c>
      <c r="X457" s="76" t="str">
        <f>IF(M457="","",VLOOKUP(M457,PODACI!$I:$J,2,0))</f>
        <v/>
      </c>
      <c r="Y457" s="38" t="str">
        <f t="shared" si="14"/>
        <v xml:space="preserve">    </v>
      </c>
      <c r="Z457" s="47" t="e">
        <f>IF(I457="DA",1,IF(I457="NE",0,VLOOKUP(E457,PODACI!A:F,6,0)))</f>
        <v>#N/A</v>
      </c>
      <c r="AA457" s="32"/>
      <c r="AB457" s="32"/>
      <c r="AC457" s="32"/>
      <c r="AD457" s="32"/>
      <c r="AE457" s="32"/>
    </row>
    <row r="458" spans="1:31" ht="15" customHeight="1" x14ac:dyDescent="0.2">
      <c r="A458" s="38">
        <f t="shared" si="15"/>
        <v>0</v>
      </c>
      <c r="B458">
        <v>452</v>
      </c>
      <c r="C458" s="103"/>
      <c r="D458" s="104"/>
      <c r="E458" s="105"/>
      <c r="F458" s="106"/>
      <c r="G458" s="107"/>
      <c r="H458" s="108"/>
      <c r="I458" s="108"/>
      <c r="J458" s="109"/>
      <c r="K458" s="109"/>
      <c r="L458" s="110"/>
      <c r="M458" s="110"/>
      <c r="N458" s="111"/>
      <c r="O458" s="111"/>
      <c r="P458" s="111"/>
      <c r="Q458" s="111"/>
      <c r="R458" s="112"/>
      <c r="S458" s="47" t="str">
        <f>IF(E458="","",VLOOKUP($E458,PODACI!$A:$C,3,0))</f>
        <v/>
      </c>
      <c r="T458" s="47" t="str">
        <f>IF(E458="","",VLOOKUP($E458,PODACI!$A:$D,4,0))</f>
        <v/>
      </c>
      <c r="U458" s="76" t="str">
        <f>IF(J458="","",VLOOKUP(J458,PODACI!$I:$J,2,0))</f>
        <v/>
      </c>
      <c r="V458" s="76" t="str">
        <f>IF(K458="","",VLOOKUP(K458,PODACI!$I:$J,2,0))</f>
        <v/>
      </c>
      <c r="W458" s="76" t="str">
        <f>IF(L458="","",VLOOKUP(L458,PODACI!$I:$J,2,0))</f>
        <v/>
      </c>
      <c r="X458" s="76" t="str">
        <f>IF(M458="","",VLOOKUP(M458,PODACI!$I:$J,2,0))</f>
        <v/>
      </c>
      <c r="Y458" s="38" t="str">
        <f t="shared" si="14"/>
        <v xml:space="preserve">    </v>
      </c>
      <c r="Z458" s="47" t="e">
        <f>IF(I458="DA",1,IF(I458="NE",0,VLOOKUP(E458,PODACI!A:F,6,0)))</f>
        <v>#N/A</v>
      </c>
      <c r="AA458" s="32"/>
      <c r="AB458" s="32"/>
      <c r="AC458" s="32"/>
      <c r="AD458" s="32"/>
      <c r="AE458" s="32"/>
    </row>
    <row r="459" spans="1:31" ht="15" customHeight="1" x14ac:dyDescent="0.2">
      <c r="A459" s="38">
        <f t="shared" si="15"/>
        <v>0</v>
      </c>
      <c r="B459">
        <v>453</v>
      </c>
      <c r="C459" s="103"/>
      <c r="D459" s="104"/>
      <c r="E459" s="105"/>
      <c r="F459" s="106"/>
      <c r="G459" s="107"/>
      <c r="H459" s="108"/>
      <c r="I459" s="108"/>
      <c r="J459" s="109"/>
      <c r="K459" s="109"/>
      <c r="L459" s="110"/>
      <c r="M459" s="110"/>
      <c r="N459" s="111"/>
      <c r="O459" s="111"/>
      <c r="P459" s="111"/>
      <c r="Q459" s="111"/>
      <c r="R459" s="112"/>
      <c r="S459" s="47" t="str">
        <f>IF(E459="","",VLOOKUP($E459,PODACI!$A:$C,3,0))</f>
        <v/>
      </c>
      <c r="T459" s="47" t="str">
        <f>IF(E459="","",VLOOKUP($E459,PODACI!$A:$D,4,0))</f>
        <v/>
      </c>
      <c r="U459" s="76" t="str">
        <f>IF(J459="","",VLOOKUP(J459,PODACI!$I:$J,2,0))</f>
        <v/>
      </c>
      <c r="V459" s="76" t="str">
        <f>IF(K459="","",VLOOKUP(K459,PODACI!$I:$J,2,0))</f>
        <v/>
      </c>
      <c r="W459" s="76" t="str">
        <f>IF(L459="","",VLOOKUP(L459,PODACI!$I:$J,2,0))</f>
        <v/>
      </c>
      <c r="X459" s="76" t="str">
        <f>IF(M459="","",VLOOKUP(M459,PODACI!$I:$J,2,0))</f>
        <v/>
      </c>
      <c r="Y459" s="38" t="str">
        <f t="shared" si="14"/>
        <v xml:space="preserve">    </v>
      </c>
      <c r="Z459" s="47" t="e">
        <f>IF(I459="DA",1,IF(I459="NE",0,VLOOKUP(E459,PODACI!A:F,6,0)))</f>
        <v>#N/A</v>
      </c>
      <c r="AA459" s="32"/>
      <c r="AB459" s="32"/>
      <c r="AC459" s="32"/>
      <c r="AD459" s="32"/>
      <c r="AE459" s="32"/>
    </row>
    <row r="460" spans="1:31" ht="15" customHeight="1" x14ac:dyDescent="0.2">
      <c r="A460" s="38">
        <f t="shared" si="15"/>
        <v>0</v>
      </c>
      <c r="B460">
        <v>454</v>
      </c>
      <c r="C460" s="103"/>
      <c r="D460" s="104"/>
      <c r="E460" s="105"/>
      <c r="F460" s="106"/>
      <c r="G460" s="107"/>
      <c r="H460" s="108"/>
      <c r="I460" s="108"/>
      <c r="J460" s="109"/>
      <c r="K460" s="109"/>
      <c r="L460" s="110"/>
      <c r="M460" s="110"/>
      <c r="N460" s="111"/>
      <c r="O460" s="111"/>
      <c r="P460" s="111"/>
      <c r="Q460" s="111"/>
      <c r="R460" s="112"/>
      <c r="S460" s="47" t="str">
        <f>IF(E460="","",VLOOKUP($E460,PODACI!$A:$C,3,0))</f>
        <v/>
      </c>
      <c r="T460" s="47" t="str">
        <f>IF(E460="","",VLOOKUP($E460,PODACI!$A:$D,4,0))</f>
        <v/>
      </c>
      <c r="U460" s="76" t="str">
        <f>IF(J460="","",VLOOKUP(J460,PODACI!$I:$J,2,0))</f>
        <v/>
      </c>
      <c r="V460" s="76" t="str">
        <f>IF(K460="","",VLOOKUP(K460,PODACI!$I:$J,2,0))</f>
        <v/>
      </c>
      <c r="W460" s="76" t="str">
        <f>IF(L460="","",VLOOKUP(L460,PODACI!$I:$J,2,0))</f>
        <v/>
      </c>
      <c r="X460" s="76" t="str">
        <f>IF(M460="","",VLOOKUP(M460,PODACI!$I:$J,2,0))</f>
        <v/>
      </c>
      <c r="Y460" s="38" t="str">
        <f t="shared" si="14"/>
        <v xml:space="preserve">    </v>
      </c>
      <c r="Z460" s="47" t="e">
        <f>IF(I460="DA",1,IF(I460="NE",0,VLOOKUP(E460,PODACI!A:F,6,0)))</f>
        <v>#N/A</v>
      </c>
      <c r="AA460" s="32"/>
      <c r="AB460" s="32"/>
      <c r="AC460" s="32"/>
      <c r="AD460" s="32"/>
      <c r="AE460" s="32"/>
    </row>
    <row r="461" spans="1:31" ht="15" customHeight="1" x14ac:dyDescent="0.2">
      <c r="A461" s="38">
        <f t="shared" si="15"/>
        <v>0</v>
      </c>
      <c r="B461">
        <v>455</v>
      </c>
      <c r="C461" s="103"/>
      <c r="D461" s="104"/>
      <c r="E461" s="105"/>
      <c r="F461" s="106"/>
      <c r="G461" s="107"/>
      <c r="H461" s="108"/>
      <c r="I461" s="108"/>
      <c r="J461" s="109"/>
      <c r="K461" s="109"/>
      <c r="L461" s="110"/>
      <c r="M461" s="110"/>
      <c r="N461" s="111"/>
      <c r="O461" s="111"/>
      <c r="P461" s="111"/>
      <c r="Q461" s="111"/>
      <c r="R461" s="112"/>
      <c r="S461" s="47" t="str">
        <f>IF(E461="","",VLOOKUP($E461,PODACI!$A:$C,3,0))</f>
        <v/>
      </c>
      <c r="T461" s="47" t="str">
        <f>IF(E461="","",VLOOKUP($E461,PODACI!$A:$D,4,0))</f>
        <v/>
      </c>
      <c r="U461" s="76" t="str">
        <f>IF(J461="","",VLOOKUP(J461,PODACI!$I:$J,2,0))</f>
        <v/>
      </c>
      <c r="V461" s="76" t="str">
        <f>IF(K461="","",VLOOKUP(K461,PODACI!$I:$J,2,0))</f>
        <v/>
      </c>
      <c r="W461" s="76" t="str">
        <f>IF(L461="","",VLOOKUP(L461,PODACI!$I:$J,2,0))</f>
        <v/>
      </c>
      <c r="X461" s="76" t="str">
        <f>IF(M461="","",VLOOKUP(M461,PODACI!$I:$J,2,0))</f>
        <v/>
      </c>
      <c r="Y461" s="38" t="str">
        <f t="shared" si="14"/>
        <v xml:space="preserve">    </v>
      </c>
      <c r="Z461" s="47" t="e">
        <f>IF(I461="DA",1,IF(I461="NE",0,VLOOKUP(E461,PODACI!A:F,6,0)))</f>
        <v>#N/A</v>
      </c>
      <c r="AA461" s="32"/>
      <c r="AB461" s="32"/>
      <c r="AC461" s="32"/>
      <c r="AD461" s="32"/>
      <c r="AE461" s="32"/>
    </row>
    <row r="462" spans="1:31" ht="15" customHeight="1" x14ac:dyDescent="0.2">
      <c r="A462" s="38">
        <f t="shared" si="15"/>
        <v>0</v>
      </c>
      <c r="B462">
        <v>456</v>
      </c>
      <c r="C462" s="103"/>
      <c r="D462" s="104"/>
      <c r="E462" s="105"/>
      <c r="F462" s="106"/>
      <c r="G462" s="107"/>
      <c r="H462" s="108"/>
      <c r="I462" s="108"/>
      <c r="J462" s="109"/>
      <c r="K462" s="109"/>
      <c r="L462" s="110"/>
      <c r="M462" s="110"/>
      <c r="N462" s="111"/>
      <c r="O462" s="111"/>
      <c r="P462" s="111"/>
      <c r="Q462" s="111"/>
      <c r="R462" s="112"/>
      <c r="S462" s="47" t="str">
        <f>IF(E462="","",VLOOKUP($E462,PODACI!$A:$C,3,0))</f>
        <v/>
      </c>
      <c r="T462" s="47" t="str">
        <f>IF(E462="","",VLOOKUP($E462,PODACI!$A:$D,4,0))</f>
        <v/>
      </c>
      <c r="U462" s="76" t="str">
        <f>IF(J462="","",VLOOKUP(J462,PODACI!$I:$J,2,0))</f>
        <v/>
      </c>
      <c r="V462" s="76" t="str">
        <f>IF(K462="","",VLOOKUP(K462,PODACI!$I:$J,2,0))</f>
        <v/>
      </c>
      <c r="W462" s="76" t="str">
        <f>IF(L462="","",VLOOKUP(L462,PODACI!$I:$J,2,0))</f>
        <v/>
      </c>
      <c r="X462" s="76" t="str">
        <f>IF(M462="","",VLOOKUP(M462,PODACI!$I:$J,2,0))</f>
        <v/>
      </c>
      <c r="Y462" s="38" t="str">
        <f t="shared" si="14"/>
        <v xml:space="preserve">    </v>
      </c>
      <c r="Z462" s="47" t="e">
        <f>IF(I462="DA",1,IF(I462="NE",0,VLOOKUP(E462,PODACI!A:F,6,0)))</f>
        <v>#N/A</v>
      </c>
      <c r="AA462" s="32"/>
      <c r="AB462" s="32"/>
      <c r="AC462" s="32"/>
      <c r="AD462" s="32"/>
      <c r="AE462" s="32"/>
    </row>
    <row r="463" spans="1:31" ht="15" customHeight="1" x14ac:dyDescent="0.2">
      <c r="A463" s="38">
        <f t="shared" si="15"/>
        <v>0</v>
      </c>
      <c r="B463">
        <v>457</v>
      </c>
      <c r="C463" s="103"/>
      <c r="D463" s="104"/>
      <c r="E463" s="105"/>
      <c r="F463" s="106"/>
      <c r="G463" s="107"/>
      <c r="H463" s="108"/>
      <c r="I463" s="108"/>
      <c r="J463" s="109"/>
      <c r="K463" s="109"/>
      <c r="L463" s="110"/>
      <c r="M463" s="110"/>
      <c r="N463" s="111"/>
      <c r="O463" s="111"/>
      <c r="P463" s="111"/>
      <c r="Q463" s="111"/>
      <c r="R463" s="112"/>
      <c r="S463" s="47" t="str">
        <f>IF(E463="","",VLOOKUP($E463,PODACI!$A:$C,3,0))</f>
        <v/>
      </c>
      <c r="T463" s="47" t="str">
        <f>IF(E463="","",VLOOKUP($E463,PODACI!$A:$D,4,0))</f>
        <v/>
      </c>
      <c r="U463" s="76" t="str">
        <f>IF(J463="","",VLOOKUP(J463,PODACI!$I:$J,2,0))</f>
        <v/>
      </c>
      <c r="V463" s="76" t="str">
        <f>IF(K463="","",VLOOKUP(K463,PODACI!$I:$J,2,0))</f>
        <v/>
      </c>
      <c r="W463" s="76" t="str">
        <f>IF(L463="","",VLOOKUP(L463,PODACI!$I:$J,2,0))</f>
        <v/>
      </c>
      <c r="X463" s="76" t="str">
        <f>IF(M463="","",VLOOKUP(M463,PODACI!$I:$J,2,0))</f>
        <v/>
      </c>
      <c r="Y463" s="38" t="str">
        <f t="shared" si="14"/>
        <v xml:space="preserve">    </v>
      </c>
      <c r="Z463" s="47" t="e">
        <f>IF(I463="DA",1,IF(I463="NE",0,VLOOKUP(E463,PODACI!A:F,6,0)))</f>
        <v>#N/A</v>
      </c>
      <c r="AA463" s="32"/>
      <c r="AB463" s="32"/>
      <c r="AC463" s="32"/>
      <c r="AD463" s="32"/>
      <c r="AE463" s="32"/>
    </row>
    <row r="464" spans="1:31" ht="15" customHeight="1" x14ac:dyDescent="0.2">
      <c r="A464" s="38">
        <f t="shared" si="15"/>
        <v>0</v>
      </c>
      <c r="B464">
        <v>458</v>
      </c>
      <c r="C464" s="103"/>
      <c r="D464" s="104"/>
      <c r="E464" s="105"/>
      <c r="F464" s="106"/>
      <c r="G464" s="107"/>
      <c r="H464" s="108"/>
      <c r="I464" s="108"/>
      <c r="J464" s="109"/>
      <c r="K464" s="109"/>
      <c r="L464" s="110"/>
      <c r="M464" s="110"/>
      <c r="N464" s="111"/>
      <c r="O464" s="111"/>
      <c r="P464" s="111"/>
      <c r="Q464" s="111"/>
      <c r="R464" s="112"/>
      <c r="S464" s="47" t="str">
        <f>IF(E464="","",VLOOKUP($E464,PODACI!$A:$C,3,0))</f>
        <v/>
      </c>
      <c r="T464" s="47" t="str">
        <f>IF(E464="","",VLOOKUP($E464,PODACI!$A:$D,4,0))</f>
        <v/>
      </c>
      <c r="U464" s="76" t="str">
        <f>IF(J464="","",VLOOKUP(J464,PODACI!$I:$J,2,0))</f>
        <v/>
      </c>
      <c r="V464" s="76" t="str">
        <f>IF(K464="","",VLOOKUP(K464,PODACI!$I:$J,2,0))</f>
        <v/>
      </c>
      <c r="W464" s="76" t="str">
        <f>IF(L464="","",VLOOKUP(L464,PODACI!$I:$J,2,0))</f>
        <v/>
      </c>
      <c r="X464" s="76" t="str">
        <f>IF(M464="","",VLOOKUP(M464,PODACI!$I:$J,2,0))</f>
        <v/>
      </c>
      <c r="Y464" s="38" t="str">
        <f t="shared" si="14"/>
        <v xml:space="preserve">    </v>
      </c>
      <c r="Z464" s="47" t="e">
        <f>IF(I464="DA",1,IF(I464="NE",0,VLOOKUP(E464,PODACI!A:F,6,0)))</f>
        <v>#N/A</v>
      </c>
      <c r="AA464" s="32"/>
      <c r="AB464" s="32"/>
      <c r="AC464" s="32"/>
      <c r="AD464" s="32"/>
      <c r="AE464" s="32"/>
    </row>
    <row r="465" spans="1:31" ht="15" customHeight="1" x14ac:dyDescent="0.2">
      <c r="A465" s="38">
        <f t="shared" si="15"/>
        <v>0</v>
      </c>
      <c r="B465">
        <v>459</v>
      </c>
      <c r="C465" s="103"/>
      <c r="D465" s="104"/>
      <c r="E465" s="105"/>
      <c r="F465" s="106"/>
      <c r="G465" s="107"/>
      <c r="H465" s="108"/>
      <c r="I465" s="108"/>
      <c r="J465" s="109"/>
      <c r="K465" s="109"/>
      <c r="L465" s="110"/>
      <c r="M465" s="110"/>
      <c r="N465" s="111"/>
      <c r="O465" s="111"/>
      <c r="P465" s="111"/>
      <c r="Q465" s="111"/>
      <c r="R465" s="112"/>
      <c r="S465" s="47" t="str">
        <f>IF(E465="","",VLOOKUP($E465,PODACI!$A:$C,3,0))</f>
        <v/>
      </c>
      <c r="T465" s="47" t="str">
        <f>IF(E465="","",VLOOKUP($E465,PODACI!$A:$D,4,0))</f>
        <v/>
      </c>
      <c r="U465" s="76" t="str">
        <f>IF(J465="","",VLOOKUP(J465,PODACI!$I:$J,2,0))</f>
        <v/>
      </c>
      <c r="V465" s="76" t="str">
        <f>IF(K465="","",VLOOKUP(K465,PODACI!$I:$J,2,0))</f>
        <v/>
      </c>
      <c r="W465" s="76" t="str">
        <f>IF(L465="","",VLOOKUP(L465,PODACI!$I:$J,2,0))</f>
        <v/>
      </c>
      <c r="X465" s="76" t="str">
        <f>IF(M465="","",VLOOKUP(M465,PODACI!$I:$J,2,0))</f>
        <v/>
      </c>
      <c r="Y465" s="38" t="str">
        <f t="shared" si="14"/>
        <v xml:space="preserve">    </v>
      </c>
      <c r="Z465" s="47" t="e">
        <f>IF(I465="DA",1,IF(I465="NE",0,VLOOKUP(E465,PODACI!A:F,6,0)))</f>
        <v>#N/A</v>
      </c>
      <c r="AA465" s="32"/>
      <c r="AB465" s="32"/>
      <c r="AC465" s="32"/>
      <c r="AD465" s="32"/>
      <c r="AE465" s="32"/>
    </row>
    <row r="466" spans="1:31" ht="15" customHeight="1" x14ac:dyDescent="0.2">
      <c r="A466" s="38">
        <f t="shared" si="15"/>
        <v>0</v>
      </c>
      <c r="B466">
        <v>460</v>
      </c>
      <c r="C466" s="103"/>
      <c r="D466" s="104"/>
      <c r="E466" s="105"/>
      <c r="F466" s="106"/>
      <c r="G466" s="107"/>
      <c r="H466" s="108"/>
      <c r="I466" s="108"/>
      <c r="J466" s="109"/>
      <c r="K466" s="109"/>
      <c r="L466" s="110"/>
      <c r="M466" s="110"/>
      <c r="N466" s="111"/>
      <c r="O466" s="111"/>
      <c r="P466" s="111"/>
      <c r="Q466" s="111"/>
      <c r="R466" s="112"/>
      <c r="S466" s="47" t="str">
        <f>IF(E466="","",VLOOKUP($E466,PODACI!$A:$C,3,0))</f>
        <v/>
      </c>
      <c r="T466" s="47" t="str">
        <f>IF(E466="","",VLOOKUP($E466,PODACI!$A:$D,4,0))</f>
        <v/>
      </c>
      <c r="U466" s="76" t="str">
        <f>IF(J466="","",VLOOKUP(J466,PODACI!$I:$J,2,0))</f>
        <v/>
      </c>
      <c r="V466" s="76" t="str">
        <f>IF(K466="","",VLOOKUP(K466,PODACI!$I:$J,2,0))</f>
        <v/>
      </c>
      <c r="W466" s="76" t="str">
        <f>IF(L466="","",VLOOKUP(L466,PODACI!$I:$J,2,0))</f>
        <v/>
      </c>
      <c r="X466" s="76" t="str">
        <f>IF(M466="","",VLOOKUP(M466,PODACI!$I:$J,2,0))</f>
        <v/>
      </c>
      <c r="Y466" s="38" t="str">
        <f t="shared" si="14"/>
        <v xml:space="preserve">    </v>
      </c>
      <c r="Z466" s="47" t="e">
        <f>IF(I466="DA",1,IF(I466="NE",0,VLOOKUP(E466,PODACI!A:F,6,0)))</f>
        <v>#N/A</v>
      </c>
      <c r="AA466" s="32"/>
      <c r="AB466" s="32"/>
      <c r="AC466" s="32"/>
      <c r="AD466" s="32"/>
      <c r="AE466" s="32"/>
    </row>
    <row r="467" spans="1:31" ht="15" customHeight="1" x14ac:dyDescent="0.2">
      <c r="A467" s="38">
        <f t="shared" si="15"/>
        <v>0</v>
      </c>
      <c r="B467">
        <v>461</v>
      </c>
      <c r="C467" s="103"/>
      <c r="D467" s="104"/>
      <c r="E467" s="105"/>
      <c r="F467" s="106"/>
      <c r="G467" s="107"/>
      <c r="H467" s="108"/>
      <c r="I467" s="108"/>
      <c r="J467" s="109"/>
      <c r="K467" s="109"/>
      <c r="L467" s="110"/>
      <c r="M467" s="110"/>
      <c r="N467" s="111"/>
      <c r="O467" s="111"/>
      <c r="P467" s="111"/>
      <c r="Q467" s="111"/>
      <c r="R467" s="112"/>
      <c r="S467" s="47" t="str">
        <f>IF(E467="","",VLOOKUP($E467,PODACI!$A:$C,3,0))</f>
        <v/>
      </c>
      <c r="T467" s="47" t="str">
        <f>IF(E467="","",VLOOKUP($E467,PODACI!$A:$D,4,0))</f>
        <v/>
      </c>
      <c r="U467" s="76" t="str">
        <f>IF(J467="","",VLOOKUP(J467,PODACI!$I:$J,2,0))</f>
        <v/>
      </c>
      <c r="V467" s="76" t="str">
        <f>IF(K467="","",VLOOKUP(K467,PODACI!$I:$J,2,0))</f>
        <v/>
      </c>
      <c r="W467" s="76" t="str">
        <f>IF(L467="","",VLOOKUP(L467,PODACI!$I:$J,2,0))</f>
        <v/>
      </c>
      <c r="X467" s="76" t="str">
        <f>IF(M467="","",VLOOKUP(M467,PODACI!$I:$J,2,0))</f>
        <v/>
      </c>
      <c r="Y467" s="38" t="str">
        <f t="shared" si="14"/>
        <v xml:space="preserve">    </v>
      </c>
      <c r="Z467" s="47" t="e">
        <f>IF(I467="DA",1,IF(I467="NE",0,VLOOKUP(E467,PODACI!A:F,6,0)))</f>
        <v>#N/A</v>
      </c>
      <c r="AA467" s="32"/>
      <c r="AB467" s="32"/>
      <c r="AC467" s="32"/>
      <c r="AD467" s="32"/>
      <c r="AE467" s="32"/>
    </row>
    <row r="468" spans="1:31" ht="15" customHeight="1" x14ac:dyDescent="0.2">
      <c r="A468" s="38">
        <f t="shared" si="15"/>
        <v>0</v>
      </c>
      <c r="B468">
        <v>462</v>
      </c>
      <c r="C468" s="103"/>
      <c r="D468" s="104"/>
      <c r="E468" s="105"/>
      <c r="F468" s="106"/>
      <c r="G468" s="107"/>
      <c r="H468" s="108"/>
      <c r="I468" s="108"/>
      <c r="J468" s="109"/>
      <c r="K468" s="109"/>
      <c r="L468" s="110"/>
      <c r="M468" s="110"/>
      <c r="N468" s="111"/>
      <c r="O468" s="111"/>
      <c r="P468" s="111"/>
      <c r="Q468" s="111"/>
      <c r="R468" s="112"/>
      <c r="S468" s="47" t="str">
        <f>IF(E468="","",VLOOKUP($E468,PODACI!$A:$C,3,0))</f>
        <v/>
      </c>
      <c r="T468" s="47" t="str">
        <f>IF(E468="","",VLOOKUP($E468,PODACI!$A:$D,4,0))</f>
        <v/>
      </c>
      <c r="U468" s="76" t="str">
        <f>IF(J468="","",VLOOKUP(J468,PODACI!$I:$J,2,0))</f>
        <v/>
      </c>
      <c r="V468" s="76" t="str">
        <f>IF(K468="","",VLOOKUP(K468,PODACI!$I:$J,2,0))</f>
        <v/>
      </c>
      <c r="W468" s="76" t="str">
        <f>IF(L468="","",VLOOKUP(L468,PODACI!$I:$J,2,0))</f>
        <v/>
      </c>
      <c r="X468" s="76" t="str">
        <f>IF(M468="","",VLOOKUP(M468,PODACI!$I:$J,2,0))</f>
        <v/>
      </c>
      <c r="Y468" s="38" t="str">
        <f t="shared" si="14"/>
        <v xml:space="preserve">    </v>
      </c>
      <c r="Z468" s="47" t="e">
        <f>IF(I468="DA",1,IF(I468="NE",0,VLOOKUP(E468,PODACI!A:F,6,0)))</f>
        <v>#N/A</v>
      </c>
      <c r="AA468" s="32"/>
      <c r="AB468" s="32"/>
      <c r="AC468" s="32"/>
      <c r="AD468" s="32"/>
      <c r="AE468" s="32"/>
    </row>
    <row r="469" spans="1:31" ht="15" customHeight="1" x14ac:dyDescent="0.2">
      <c r="A469" s="38">
        <f t="shared" si="15"/>
        <v>0</v>
      </c>
      <c r="B469">
        <v>463</v>
      </c>
      <c r="C469" s="103"/>
      <c r="D469" s="104"/>
      <c r="E469" s="105"/>
      <c r="F469" s="106"/>
      <c r="G469" s="107"/>
      <c r="H469" s="108"/>
      <c r="I469" s="108"/>
      <c r="J469" s="109"/>
      <c r="K469" s="109"/>
      <c r="L469" s="110"/>
      <c r="M469" s="110"/>
      <c r="N469" s="111"/>
      <c r="O469" s="111"/>
      <c r="P469" s="111"/>
      <c r="Q469" s="111"/>
      <c r="R469" s="112"/>
      <c r="S469" s="47" t="str">
        <f>IF(E469="","",VLOOKUP($E469,PODACI!$A:$C,3,0))</f>
        <v/>
      </c>
      <c r="T469" s="47" t="str">
        <f>IF(E469="","",VLOOKUP($E469,PODACI!$A:$D,4,0))</f>
        <v/>
      </c>
      <c r="U469" s="76" t="str">
        <f>IF(J469="","",VLOOKUP(J469,PODACI!$I:$J,2,0))</f>
        <v/>
      </c>
      <c r="V469" s="76" t="str">
        <f>IF(K469="","",VLOOKUP(K469,PODACI!$I:$J,2,0))</f>
        <v/>
      </c>
      <c r="W469" s="76" t="str">
        <f>IF(L469="","",VLOOKUP(L469,PODACI!$I:$J,2,0))</f>
        <v/>
      </c>
      <c r="X469" s="76" t="str">
        <f>IF(M469="","",VLOOKUP(M469,PODACI!$I:$J,2,0))</f>
        <v/>
      </c>
      <c r="Y469" s="38" t="str">
        <f t="shared" si="14"/>
        <v xml:space="preserve">    </v>
      </c>
      <c r="Z469" s="47" t="e">
        <f>IF(I469="DA",1,IF(I469="NE",0,VLOOKUP(E469,PODACI!A:F,6,0)))</f>
        <v>#N/A</v>
      </c>
      <c r="AA469" s="32"/>
      <c r="AB469" s="32"/>
      <c r="AC469" s="32"/>
      <c r="AD469" s="32"/>
      <c r="AE469" s="32"/>
    </row>
    <row r="470" spans="1:31" ht="15" customHeight="1" x14ac:dyDescent="0.2">
      <c r="A470" s="38">
        <f t="shared" si="15"/>
        <v>0</v>
      </c>
      <c r="B470">
        <v>464</v>
      </c>
      <c r="C470" s="103"/>
      <c r="D470" s="104"/>
      <c r="E470" s="105"/>
      <c r="F470" s="106"/>
      <c r="G470" s="107"/>
      <c r="H470" s="108"/>
      <c r="I470" s="108"/>
      <c r="J470" s="109"/>
      <c r="K470" s="109"/>
      <c r="L470" s="110"/>
      <c r="M470" s="110"/>
      <c r="N470" s="111"/>
      <c r="O470" s="111"/>
      <c r="P470" s="111"/>
      <c r="Q470" s="111"/>
      <c r="R470" s="112"/>
      <c r="S470" s="47" t="str">
        <f>IF(E470="","",VLOOKUP($E470,PODACI!$A:$C,3,0))</f>
        <v/>
      </c>
      <c r="T470" s="47" t="str">
        <f>IF(E470="","",VLOOKUP($E470,PODACI!$A:$D,4,0))</f>
        <v/>
      </c>
      <c r="U470" s="76" t="str">
        <f>IF(J470="","",VLOOKUP(J470,PODACI!$I:$J,2,0))</f>
        <v/>
      </c>
      <c r="V470" s="76" t="str">
        <f>IF(K470="","",VLOOKUP(K470,PODACI!$I:$J,2,0))</f>
        <v/>
      </c>
      <c r="W470" s="76" t="str">
        <f>IF(L470="","",VLOOKUP(L470,PODACI!$I:$J,2,0))</f>
        <v/>
      </c>
      <c r="X470" s="76" t="str">
        <f>IF(M470="","",VLOOKUP(M470,PODACI!$I:$J,2,0))</f>
        <v/>
      </c>
      <c r="Y470" s="38" t="str">
        <f t="shared" si="14"/>
        <v xml:space="preserve">    </v>
      </c>
      <c r="Z470" s="47" t="e">
        <f>IF(I470="DA",1,IF(I470="NE",0,VLOOKUP(E470,PODACI!A:F,6,0)))</f>
        <v>#N/A</v>
      </c>
      <c r="AA470" s="32"/>
      <c r="AB470" s="32"/>
      <c r="AC470" s="32"/>
      <c r="AD470" s="32"/>
      <c r="AE470" s="32"/>
    </row>
    <row r="471" spans="1:31" ht="15" customHeight="1" x14ac:dyDescent="0.2">
      <c r="A471" s="38">
        <f t="shared" si="15"/>
        <v>0</v>
      </c>
      <c r="B471">
        <v>465</v>
      </c>
      <c r="C471" s="103"/>
      <c r="D471" s="104"/>
      <c r="E471" s="105"/>
      <c r="F471" s="106"/>
      <c r="G471" s="107"/>
      <c r="H471" s="108"/>
      <c r="I471" s="108"/>
      <c r="J471" s="109"/>
      <c r="K471" s="109"/>
      <c r="L471" s="110"/>
      <c r="M471" s="110"/>
      <c r="N471" s="111"/>
      <c r="O471" s="111"/>
      <c r="P471" s="111"/>
      <c r="Q471" s="111"/>
      <c r="R471" s="112"/>
      <c r="S471" s="47" t="str">
        <f>IF(E471="","",VLOOKUP($E471,PODACI!$A:$C,3,0))</f>
        <v/>
      </c>
      <c r="T471" s="47" t="str">
        <f>IF(E471="","",VLOOKUP($E471,PODACI!$A:$D,4,0))</f>
        <v/>
      </c>
      <c r="U471" s="76" t="str">
        <f>IF(J471="","",VLOOKUP(J471,PODACI!$I:$J,2,0))</f>
        <v/>
      </c>
      <c r="V471" s="76" t="str">
        <f>IF(K471="","",VLOOKUP(K471,PODACI!$I:$J,2,0))</f>
        <v/>
      </c>
      <c r="W471" s="76" t="str">
        <f>IF(L471="","",VLOOKUP(L471,PODACI!$I:$J,2,0))</f>
        <v/>
      </c>
      <c r="X471" s="76" t="str">
        <f>IF(M471="","",VLOOKUP(M471,PODACI!$I:$J,2,0))</f>
        <v/>
      </c>
      <c r="Y471" s="38" t="str">
        <f t="shared" si="14"/>
        <v xml:space="preserve">    </v>
      </c>
      <c r="Z471" s="47" t="e">
        <f>IF(I471="DA",1,IF(I471="NE",0,VLOOKUP(E471,PODACI!A:F,6,0)))</f>
        <v>#N/A</v>
      </c>
      <c r="AA471" s="32"/>
      <c r="AB471" s="32"/>
      <c r="AC471" s="32"/>
      <c r="AD471" s="32"/>
      <c r="AE471" s="32"/>
    </row>
    <row r="472" spans="1:31" ht="15" customHeight="1" x14ac:dyDescent="0.2">
      <c r="A472" s="38">
        <f t="shared" si="15"/>
        <v>0</v>
      </c>
      <c r="B472">
        <v>466</v>
      </c>
      <c r="C472" s="103"/>
      <c r="D472" s="104"/>
      <c r="E472" s="105"/>
      <c r="F472" s="106"/>
      <c r="G472" s="107"/>
      <c r="H472" s="108"/>
      <c r="I472" s="108"/>
      <c r="J472" s="109"/>
      <c r="K472" s="109"/>
      <c r="L472" s="110"/>
      <c r="M472" s="110"/>
      <c r="N472" s="111"/>
      <c r="O472" s="111"/>
      <c r="P472" s="111"/>
      <c r="Q472" s="111"/>
      <c r="R472" s="112"/>
      <c r="S472" s="47" t="str">
        <f>IF(E472="","",VLOOKUP($E472,PODACI!$A:$C,3,0))</f>
        <v/>
      </c>
      <c r="T472" s="47" t="str">
        <f>IF(E472="","",VLOOKUP($E472,PODACI!$A:$D,4,0))</f>
        <v/>
      </c>
      <c r="U472" s="76" t="str">
        <f>IF(J472="","",VLOOKUP(J472,PODACI!$I:$J,2,0))</f>
        <v/>
      </c>
      <c r="V472" s="76" t="str">
        <f>IF(K472="","",VLOOKUP(K472,PODACI!$I:$J,2,0))</f>
        <v/>
      </c>
      <c r="W472" s="76" t="str">
        <f>IF(L472="","",VLOOKUP(L472,PODACI!$I:$J,2,0))</f>
        <v/>
      </c>
      <c r="X472" s="76" t="str">
        <f>IF(M472="","",VLOOKUP(M472,PODACI!$I:$J,2,0))</f>
        <v/>
      </c>
      <c r="Y472" s="38" t="str">
        <f t="shared" si="14"/>
        <v xml:space="preserve">    </v>
      </c>
      <c r="Z472" s="47" t="e">
        <f>IF(I472="DA",1,IF(I472="NE",0,VLOOKUP(E472,PODACI!A:F,6,0)))</f>
        <v>#N/A</v>
      </c>
      <c r="AA472" s="32"/>
      <c r="AB472" s="32"/>
      <c r="AC472" s="32"/>
      <c r="AD472" s="32"/>
      <c r="AE472" s="32"/>
    </row>
    <row r="473" spans="1:31" ht="15" customHeight="1" x14ac:dyDescent="0.2">
      <c r="A473" s="38">
        <f t="shared" si="15"/>
        <v>0</v>
      </c>
      <c r="B473">
        <v>467</v>
      </c>
      <c r="C473" s="103"/>
      <c r="D473" s="104"/>
      <c r="E473" s="105"/>
      <c r="F473" s="106"/>
      <c r="G473" s="107"/>
      <c r="H473" s="108"/>
      <c r="I473" s="108"/>
      <c r="J473" s="109"/>
      <c r="K473" s="109"/>
      <c r="L473" s="110"/>
      <c r="M473" s="110"/>
      <c r="N473" s="111"/>
      <c r="O473" s="111"/>
      <c r="P473" s="111"/>
      <c r="Q473" s="111"/>
      <c r="R473" s="112"/>
      <c r="S473" s="47" t="str">
        <f>IF(E473="","",VLOOKUP($E473,PODACI!$A:$C,3,0))</f>
        <v/>
      </c>
      <c r="T473" s="47" t="str">
        <f>IF(E473="","",VLOOKUP($E473,PODACI!$A:$D,4,0))</f>
        <v/>
      </c>
      <c r="U473" s="76" t="str">
        <f>IF(J473="","",VLOOKUP(J473,PODACI!$I:$J,2,0))</f>
        <v/>
      </c>
      <c r="V473" s="76" t="str">
        <f>IF(K473="","",VLOOKUP(K473,PODACI!$I:$J,2,0))</f>
        <v/>
      </c>
      <c r="W473" s="76" t="str">
        <f>IF(L473="","",VLOOKUP(L473,PODACI!$I:$J,2,0))</f>
        <v/>
      </c>
      <c r="X473" s="76" t="str">
        <f>IF(M473="","",VLOOKUP(M473,PODACI!$I:$J,2,0))</f>
        <v/>
      </c>
      <c r="Y473" s="38" t="str">
        <f t="shared" si="14"/>
        <v xml:space="preserve">    </v>
      </c>
      <c r="Z473" s="47" t="e">
        <f>IF(I473="DA",1,IF(I473="NE",0,VLOOKUP(E473,PODACI!A:F,6,0)))</f>
        <v>#N/A</v>
      </c>
      <c r="AA473" s="32"/>
      <c r="AB473" s="32"/>
      <c r="AC473" s="32"/>
      <c r="AD473" s="32"/>
      <c r="AE473" s="32"/>
    </row>
    <row r="474" spans="1:31" ht="15" customHeight="1" x14ac:dyDescent="0.2">
      <c r="A474" s="38">
        <f t="shared" si="15"/>
        <v>0</v>
      </c>
      <c r="B474">
        <v>468</v>
      </c>
      <c r="C474" s="103"/>
      <c r="D474" s="104"/>
      <c r="E474" s="105"/>
      <c r="F474" s="106"/>
      <c r="G474" s="107"/>
      <c r="H474" s="108"/>
      <c r="I474" s="108"/>
      <c r="J474" s="109"/>
      <c r="K474" s="109"/>
      <c r="L474" s="110"/>
      <c r="M474" s="110"/>
      <c r="N474" s="111"/>
      <c r="O474" s="111"/>
      <c r="P474" s="111"/>
      <c r="Q474" s="111"/>
      <c r="R474" s="112"/>
      <c r="S474" s="47" t="str">
        <f>IF(E474="","",VLOOKUP($E474,PODACI!$A:$C,3,0))</f>
        <v/>
      </c>
      <c r="T474" s="47" t="str">
        <f>IF(E474="","",VLOOKUP($E474,PODACI!$A:$D,4,0))</f>
        <v/>
      </c>
      <c r="U474" s="76" t="str">
        <f>IF(J474="","",VLOOKUP(J474,PODACI!$I:$J,2,0))</f>
        <v/>
      </c>
      <c r="V474" s="76" t="str">
        <f>IF(K474="","",VLOOKUP(K474,PODACI!$I:$J,2,0))</f>
        <v/>
      </c>
      <c r="W474" s="76" t="str">
        <f>IF(L474="","",VLOOKUP(L474,PODACI!$I:$J,2,0))</f>
        <v/>
      </c>
      <c r="X474" s="76" t="str">
        <f>IF(M474="","",VLOOKUP(M474,PODACI!$I:$J,2,0))</f>
        <v/>
      </c>
      <c r="Y474" s="38" t="str">
        <f t="shared" si="14"/>
        <v xml:space="preserve">    </v>
      </c>
      <c r="Z474" s="47" t="e">
        <f>IF(I474="DA",1,IF(I474="NE",0,VLOOKUP(E474,PODACI!A:F,6,0)))</f>
        <v>#N/A</v>
      </c>
      <c r="AA474" s="32"/>
      <c r="AB474" s="32"/>
      <c r="AC474" s="32"/>
      <c r="AD474" s="32"/>
      <c r="AE474" s="32"/>
    </row>
    <row r="475" spans="1:31" ht="15" customHeight="1" x14ac:dyDescent="0.2">
      <c r="A475" s="38">
        <f t="shared" si="15"/>
        <v>0</v>
      </c>
      <c r="B475">
        <v>469</v>
      </c>
      <c r="C475" s="103"/>
      <c r="D475" s="104"/>
      <c r="E475" s="105"/>
      <c r="F475" s="106"/>
      <c r="G475" s="107"/>
      <c r="H475" s="108"/>
      <c r="I475" s="108"/>
      <c r="J475" s="109"/>
      <c r="K475" s="109"/>
      <c r="L475" s="110"/>
      <c r="M475" s="110"/>
      <c r="N475" s="111"/>
      <c r="O475" s="111"/>
      <c r="P475" s="111"/>
      <c r="Q475" s="111"/>
      <c r="R475" s="112"/>
      <c r="S475" s="47" t="str">
        <f>IF(E475="","",VLOOKUP($E475,PODACI!$A:$C,3,0))</f>
        <v/>
      </c>
      <c r="T475" s="47" t="str">
        <f>IF(E475="","",VLOOKUP($E475,PODACI!$A:$D,4,0))</f>
        <v/>
      </c>
      <c r="U475" s="76" t="str">
        <f>IF(J475="","",VLOOKUP(J475,PODACI!$I:$J,2,0))</f>
        <v/>
      </c>
      <c r="V475" s="76" t="str">
        <f>IF(K475="","",VLOOKUP(K475,PODACI!$I:$J,2,0))</f>
        <v/>
      </c>
      <c r="W475" s="76" t="str">
        <f>IF(L475="","",VLOOKUP(L475,PODACI!$I:$J,2,0))</f>
        <v/>
      </c>
      <c r="X475" s="76" t="str">
        <f>IF(M475="","",VLOOKUP(M475,PODACI!$I:$J,2,0))</f>
        <v/>
      </c>
      <c r="Y475" s="38" t="str">
        <f t="shared" si="14"/>
        <v xml:space="preserve">    </v>
      </c>
      <c r="Z475" s="47" t="e">
        <f>IF(I475="DA",1,IF(I475="NE",0,VLOOKUP(E475,PODACI!A:F,6,0)))</f>
        <v>#N/A</v>
      </c>
      <c r="AA475" s="32"/>
      <c r="AB475" s="32"/>
      <c r="AC475" s="32"/>
      <c r="AD475" s="32"/>
      <c r="AE475" s="32"/>
    </row>
    <row r="476" spans="1:31" ht="15" customHeight="1" x14ac:dyDescent="0.2">
      <c r="A476" s="38">
        <f t="shared" si="15"/>
        <v>0</v>
      </c>
      <c r="B476">
        <v>470</v>
      </c>
      <c r="C476" s="103"/>
      <c r="D476" s="104"/>
      <c r="E476" s="105"/>
      <c r="F476" s="106"/>
      <c r="G476" s="107"/>
      <c r="H476" s="108"/>
      <c r="I476" s="108"/>
      <c r="J476" s="109"/>
      <c r="K476" s="109"/>
      <c r="L476" s="110"/>
      <c r="M476" s="110"/>
      <c r="N476" s="111"/>
      <c r="O476" s="111"/>
      <c r="P476" s="111"/>
      <c r="Q476" s="111"/>
      <c r="R476" s="112"/>
      <c r="S476" s="47" t="str">
        <f>IF(E476="","",VLOOKUP($E476,PODACI!$A:$C,3,0))</f>
        <v/>
      </c>
      <c r="T476" s="47" t="str">
        <f>IF(E476="","",VLOOKUP($E476,PODACI!$A:$D,4,0))</f>
        <v/>
      </c>
      <c r="U476" s="76" t="str">
        <f>IF(J476="","",VLOOKUP(J476,PODACI!$I:$J,2,0))</f>
        <v/>
      </c>
      <c r="V476" s="76" t="str">
        <f>IF(K476="","",VLOOKUP(K476,PODACI!$I:$J,2,0))</f>
        <v/>
      </c>
      <c r="W476" s="76" t="str">
        <f>IF(L476="","",VLOOKUP(L476,PODACI!$I:$J,2,0))</f>
        <v/>
      </c>
      <c r="X476" s="76" t="str">
        <f>IF(M476="","",VLOOKUP(M476,PODACI!$I:$J,2,0))</f>
        <v/>
      </c>
      <c r="Y476" s="38" t="str">
        <f t="shared" si="14"/>
        <v xml:space="preserve">    </v>
      </c>
      <c r="Z476" s="47" t="e">
        <f>IF(I476="DA",1,IF(I476="NE",0,VLOOKUP(E476,PODACI!A:F,6,0)))</f>
        <v>#N/A</v>
      </c>
      <c r="AA476" s="32"/>
      <c r="AB476" s="32"/>
      <c r="AC476" s="32"/>
      <c r="AD476" s="32"/>
      <c r="AE476" s="32"/>
    </row>
    <row r="477" spans="1:31" ht="15" customHeight="1" x14ac:dyDescent="0.2">
      <c r="A477" s="38">
        <f t="shared" si="15"/>
        <v>0</v>
      </c>
      <c r="B477">
        <v>471</v>
      </c>
      <c r="C477" s="103"/>
      <c r="D477" s="104"/>
      <c r="E477" s="105"/>
      <c r="F477" s="106"/>
      <c r="G477" s="107"/>
      <c r="H477" s="108"/>
      <c r="I477" s="108"/>
      <c r="J477" s="109"/>
      <c r="K477" s="109"/>
      <c r="L477" s="110"/>
      <c r="M477" s="110"/>
      <c r="N477" s="111"/>
      <c r="O477" s="111"/>
      <c r="P477" s="111"/>
      <c r="Q477" s="111"/>
      <c r="R477" s="112"/>
      <c r="S477" s="47" t="str">
        <f>IF(E477="","",VLOOKUP($E477,PODACI!$A:$C,3,0))</f>
        <v/>
      </c>
      <c r="T477" s="47" t="str">
        <f>IF(E477="","",VLOOKUP($E477,PODACI!$A:$D,4,0))</f>
        <v/>
      </c>
      <c r="U477" s="76" t="str">
        <f>IF(J477="","",VLOOKUP(J477,PODACI!$I:$J,2,0))</f>
        <v/>
      </c>
      <c r="V477" s="76" t="str">
        <f>IF(K477="","",VLOOKUP(K477,PODACI!$I:$J,2,0))</f>
        <v/>
      </c>
      <c r="W477" s="76" t="str">
        <f>IF(L477="","",VLOOKUP(L477,PODACI!$I:$J,2,0))</f>
        <v/>
      </c>
      <c r="X477" s="76" t="str">
        <f>IF(M477="","",VLOOKUP(M477,PODACI!$I:$J,2,0))</f>
        <v/>
      </c>
      <c r="Y477" s="38" t="str">
        <f t="shared" si="14"/>
        <v xml:space="preserve">    </v>
      </c>
      <c r="Z477" s="47" t="e">
        <f>IF(I477="DA",1,IF(I477="NE",0,VLOOKUP(E477,PODACI!A:F,6,0)))</f>
        <v>#N/A</v>
      </c>
      <c r="AA477" s="32"/>
      <c r="AB477" s="32"/>
      <c r="AC477" s="32"/>
      <c r="AD477" s="32"/>
      <c r="AE477" s="32"/>
    </row>
    <row r="478" spans="1:31" ht="15" customHeight="1" x14ac:dyDescent="0.2">
      <c r="A478" s="38">
        <f t="shared" si="15"/>
        <v>0</v>
      </c>
      <c r="B478">
        <v>472</v>
      </c>
      <c r="C478" s="103"/>
      <c r="D478" s="104"/>
      <c r="E478" s="105"/>
      <c r="F478" s="106"/>
      <c r="G478" s="107"/>
      <c r="H478" s="108"/>
      <c r="I478" s="108"/>
      <c r="J478" s="109"/>
      <c r="K478" s="109"/>
      <c r="L478" s="110"/>
      <c r="M478" s="110"/>
      <c r="N478" s="111"/>
      <c r="O478" s="111"/>
      <c r="P478" s="111"/>
      <c r="Q478" s="111"/>
      <c r="R478" s="112"/>
      <c r="S478" s="47" t="str">
        <f>IF(E478="","",VLOOKUP($E478,PODACI!$A:$C,3,0))</f>
        <v/>
      </c>
      <c r="T478" s="47" t="str">
        <f>IF(E478="","",VLOOKUP($E478,PODACI!$A:$D,4,0))</f>
        <v/>
      </c>
      <c r="U478" s="76" t="str">
        <f>IF(J478="","",VLOOKUP(J478,PODACI!$I:$J,2,0))</f>
        <v/>
      </c>
      <c r="V478" s="76" t="str">
        <f>IF(K478="","",VLOOKUP(K478,PODACI!$I:$J,2,0))</f>
        <v/>
      </c>
      <c r="W478" s="76" t="str">
        <f>IF(L478="","",VLOOKUP(L478,PODACI!$I:$J,2,0))</f>
        <v/>
      </c>
      <c r="X478" s="76" t="str">
        <f>IF(M478="","",VLOOKUP(M478,PODACI!$I:$J,2,0))</f>
        <v/>
      </c>
      <c r="Y478" s="38" t="str">
        <f t="shared" si="14"/>
        <v xml:space="preserve">    </v>
      </c>
      <c r="Z478" s="47" t="e">
        <f>IF(I478="DA",1,IF(I478="NE",0,VLOOKUP(E478,PODACI!A:F,6,0)))</f>
        <v>#N/A</v>
      </c>
      <c r="AA478" s="32"/>
      <c r="AB478" s="32"/>
      <c r="AC478" s="32"/>
      <c r="AD478" s="32"/>
      <c r="AE478" s="32"/>
    </row>
    <row r="479" spans="1:31" ht="15" customHeight="1" x14ac:dyDescent="0.2">
      <c r="A479" s="38">
        <f t="shared" si="15"/>
        <v>0</v>
      </c>
      <c r="B479">
        <v>473</v>
      </c>
      <c r="C479" s="103"/>
      <c r="D479" s="104"/>
      <c r="E479" s="105"/>
      <c r="F479" s="106"/>
      <c r="G479" s="107"/>
      <c r="H479" s="108"/>
      <c r="I479" s="108"/>
      <c r="J479" s="109"/>
      <c r="K479" s="109"/>
      <c r="L479" s="110"/>
      <c r="M479" s="110"/>
      <c r="N479" s="111"/>
      <c r="O479" s="111"/>
      <c r="P479" s="111"/>
      <c r="Q479" s="111"/>
      <c r="R479" s="112"/>
      <c r="S479" s="47" t="str">
        <f>IF(E479="","",VLOOKUP($E479,PODACI!$A:$C,3,0))</f>
        <v/>
      </c>
      <c r="T479" s="47" t="str">
        <f>IF(E479="","",VLOOKUP($E479,PODACI!$A:$D,4,0))</f>
        <v/>
      </c>
      <c r="U479" s="76" t="str">
        <f>IF(J479="","",VLOOKUP(J479,PODACI!$I:$J,2,0))</f>
        <v/>
      </c>
      <c r="V479" s="76" t="str">
        <f>IF(K479="","",VLOOKUP(K479,PODACI!$I:$J,2,0))</f>
        <v/>
      </c>
      <c r="W479" s="76" t="str">
        <f>IF(L479="","",VLOOKUP(L479,PODACI!$I:$J,2,0))</f>
        <v/>
      </c>
      <c r="X479" s="76" t="str">
        <f>IF(M479="","",VLOOKUP(M479,PODACI!$I:$J,2,0))</f>
        <v/>
      </c>
      <c r="Y479" s="38" t="str">
        <f t="shared" si="14"/>
        <v xml:space="preserve">    </v>
      </c>
      <c r="Z479" s="47" t="e">
        <f>IF(I479="DA",1,IF(I479="NE",0,VLOOKUP(E479,PODACI!A:F,6,0)))</f>
        <v>#N/A</v>
      </c>
      <c r="AA479" s="32"/>
      <c r="AB479" s="32"/>
      <c r="AC479" s="32"/>
      <c r="AD479" s="32"/>
      <c r="AE479" s="32"/>
    </row>
    <row r="480" spans="1:31" ht="15" customHeight="1" x14ac:dyDescent="0.2">
      <c r="A480" s="38">
        <f t="shared" si="15"/>
        <v>0</v>
      </c>
      <c r="B480">
        <v>474</v>
      </c>
      <c r="C480" s="103"/>
      <c r="D480" s="104"/>
      <c r="E480" s="105"/>
      <c r="F480" s="106"/>
      <c r="G480" s="107"/>
      <c r="H480" s="108"/>
      <c r="I480" s="108"/>
      <c r="J480" s="109"/>
      <c r="K480" s="109"/>
      <c r="L480" s="110"/>
      <c r="M480" s="110"/>
      <c r="N480" s="111"/>
      <c r="O480" s="111"/>
      <c r="P480" s="111"/>
      <c r="Q480" s="111"/>
      <c r="R480" s="112"/>
      <c r="S480" s="47" t="str">
        <f>IF(E480="","",VLOOKUP($E480,PODACI!$A:$C,3,0))</f>
        <v/>
      </c>
      <c r="T480" s="47" t="str">
        <f>IF(E480="","",VLOOKUP($E480,PODACI!$A:$D,4,0))</f>
        <v/>
      </c>
      <c r="U480" s="76" t="str">
        <f>IF(J480="","",VLOOKUP(J480,PODACI!$I:$J,2,0))</f>
        <v/>
      </c>
      <c r="V480" s="76" t="str">
        <f>IF(K480="","",VLOOKUP(K480,PODACI!$I:$J,2,0))</f>
        <v/>
      </c>
      <c r="W480" s="76" t="str">
        <f>IF(L480="","",VLOOKUP(L480,PODACI!$I:$J,2,0))</f>
        <v/>
      </c>
      <c r="X480" s="76" t="str">
        <f>IF(M480="","",VLOOKUP(M480,PODACI!$I:$J,2,0))</f>
        <v/>
      </c>
      <c r="Y480" s="38" t="str">
        <f t="shared" si="14"/>
        <v xml:space="preserve">    </v>
      </c>
      <c r="Z480" s="47" t="e">
        <f>IF(I480="DA",1,IF(I480="NE",0,VLOOKUP(E480,PODACI!A:F,6,0)))</f>
        <v>#N/A</v>
      </c>
      <c r="AA480" s="32"/>
      <c r="AB480" s="32"/>
      <c r="AC480" s="32"/>
      <c r="AD480" s="32"/>
      <c r="AE480" s="32"/>
    </row>
    <row r="481" spans="1:31" ht="15" customHeight="1" x14ac:dyDescent="0.2">
      <c r="A481" s="38">
        <f t="shared" si="15"/>
        <v>0</v>
      </c>
      <c r="B481">
        <v>475</v>
      </c>
      <c r="C481" s="103"/>
      <c r="D481" s="104"/>
      <c r="E481" s="105"/>
      <c r="F481" s="106"/>
      <c r="G481" s="107"/>
      <c r="H481" s="108"/>
      <c r="I481" s="108"/>
      <c r="J481" s="109"/>
      <c r="K481" s="109"/>
      <c r="L481" s="110"/>
      <c r="M481" s="110"/>
      <c r="N481" s="111"/>
      <c r="O481" s="111"/>
      <c r="P481" s="111"/>
      <c r="Q481" s="111"/>
      <c r="R481" s="112"/>
      <c r="S481" s="47" t="str">
        <f>IF(E481="","",VLOOKUP($E481,PODACI!$A:$C,3,0))</f>
        <v/>
      </c>
      <c r="T481" s="47" t="str">
        <f>IF(E481="","",VLOOKUP($E481,PODACI!$A:$D,4,0))</f>
        <v/>
      </c>
      <c r="U481" s="76" t="str">
        <f>IF(J481="","",VLOOKUP(J481,PODACI!$I:$J,2,0))</f>
        <v/>
      </c>
      <c r="V481" s="76" t="str">
        <f>IF(K481="","",VLOOKUP(K481,PODACI!$I:$J,2,0))</f>
        <v/>
      </c>
      <c r="W481" s="76" t="str">
        <f>IF(L481="","",VLOOKUP(L481,PODACI!$I:$J,2,0))</f>
        <v/>
      </c>
      <c r="X481" s="76" t="str">
        <f>IF(M481="","",VLOOKUP(M481,PODACI!$I:$J,2,0))</f>
        <v/>
      </c>
      <c r="Y481" s="38" t="str">
        <f t="shared" si="14"/>
        <v xml:space="preserve">    </v>
      </c>
      <c r="Z481" s="47" t="e">
        <f>IF(I481="DA",1,IF(I481="NE",0,VLOOKUP(E481,PODACI!A:F,6,0)))</f>
        <v>#N/A</v>
      </c>
      <c r="AA481" s="32"/>
      <c r="AB481" s="32"/>
      <c r="AC481" s="32"/>
      <c r="AD481" s="32"/>
      <c r="AE481" s="32"/>
    </row>
    <row r="482" spans="1:31" ht="15" customHeight="1" x14ac:dyDescent="0.2">
      <c r="A482" s="38">
        <f t="shared" si="15"/>
        <v>0</v>
      </c>
      <c r="B482">
        <v>476</v>
      </c>
      <c r="C482" s="103"/>
      <c r="D482" s="104"/>
      <c r="E482" s="105"/>
      <c r="F482" s="106"/>
      <c r="G482" s="107"/>
      <c r="H482" s="108"/>
      <c r="I482" s="108"/>
      <c r="J482" s="109"/>
      <c r="K482" s="109"/>
      <c r="L482" s="110"/>
      <c r="M482" s="110"/>
      <c r="N482" s="111"/>
      <c r="O482" s="111"/>
      <c r="P482" s="111"/>
      <c r="Q482" s="111"/>
      <c r="R482" s="112"/>
      <c r="S482" s="47" t="str">
        <f>IF(E482="","",VLOOKUP($E482,PODACI!$A:$C,3,0))</f>
        <v/>
      </c>
      <c r="T482" s="47" t="str">
        <f>IF(E482="","",VLOOKUP($E482,PODACI!$A:$D,4,0))</f>
        <v/>
      </c>
      <c r="U482" s="76" t="str">
        <f>IF(J482="","",VLOOKUP(J482,PODACI!$I:$J,2,0))</f>
        <v/>
      </c>
      <c r="V482" s="76" t="str">
        <f>IF(K482="","",VLOOKUP(K482,PODACI!$I:$J,2,0))</f>
        <v/>
      </c>
      <c r="W482" s="76" t="str">
        <f>IF(L482="","",VLOOKUP(L482,PODACI!$I:$J,2,0))</f>
        <v/>
      </c>
      <c r="X482" s="76" t="str">
        <f>IF(M482="","",VLOOKUP(M482,PODACI!$I:$J,2,0))</f>
        <v/>
      </c>
      <c r="Y482" s="38" t="str">
        <f t="shared" si="14"/>
        <v xml:space="preserve">    </v>
      </c>
      <c r="Z482" s="47" t="e">
        <f>IF(I482="DA",1,IF(I482="NE",0,VLOOKUP(E482,PODACI!A:F,6,0)))</f>
        <v>#N/A</v>
      </c>
      <c r="AA482" s="32"/>
      <c r="AB482" s="32"/>
      <c r="AC482" s="32"/>
      <c r="AD482" s="32"/>
      <c r="AE482" s="32"/>
    </row>
    <row r="483" spans="1:31" ht="15" customHeight="1" x14ac:dyDescent="0.2">
      <c r="A483" s="38">
        <f t="shared" si="15"/>
        <v>0</v>
      </c>
      <c r="B483">
        <v>477</v>
      </c>
      <c r="C483" s="103"/>
      <c r="D483" s="104"/>
      <c r="E483" s="105"/>
      <c r="F483" s="106"/>
      <c r="G483" s="107"/>
      <c r="H483" s="108"/>
      <c r="I483" s="108"/>
      <c r="J483" s="109"/>
      <c r="K483" s="109"/>
      <c r="L483" s="110"/>
      <c r="M483" s="110"/>
      <c r="N483" s="111"/>
      <c r="O483" s="111"/>
      <c r="P483" s="111"/>
      <c r="Q483" s="111"/>
      <c r="R483" s="112"/>
      <c r="S483" s="47" t="str">
        <f>IF(E483="","",VLOOKUP($E483,PODACI!$A:$C,3,0))</f>
        <v/>
      </c>
      <c r="T483" s="47" t="str">
        <f>IF(E483="","",VLOOKUP($E483,PODACI!$A:$D,4,0))</f>
        <v/>
      </c>
      <c r="U483" s="76" t="str">
        <f>IF(J483="","",VLOOKUP(J483,PODACI!$I:$J,2,0))</f>
        <v/>
      </c>
      <c r="V483" s="76" t="str">
        <f>IF(K483="","",VLOOKUP(K483,PODACI!$I:$J,2,0))</f>
        <v/>
      </c>
      <c r="W483" s="76" t="str">
        <f>IF(L483="","",VLOOKUP(L483,PODACI!$I:$J,2,0))</f>
        <v/>
      </c>
      <c r="X483" s="76" t="str">
        <f>IF(M483="","",VLOOKUP(M483,PODACI!$I:$J,2,0))</f>
        <v/>
      </c>
      <c r="Y483" s="38" t="str">
        <f t="shared" si="14"/>
        <v xml:space="preserve">    </v>
      </c>
      <c r="Z483" s="47" t="e">
        <f>IF(I483="DA",1,IF(I483="NE",0,VLOOKUP(E483,PODACI!A:F,6,0)))</f>
        <v>#N/A</v>
      </c>
      <c r="AA483" s="32"/>
      <c r="AB483" s="32"/>
      <c r="AC483" s="32"/>
      <c r="AD483" s="32"/>
      <c r="AE483" s="32"/>
    </row>
    <row r="484" spans="1:31" ht="15" customHeight="1" x14ac:dyDescent="0.2">
      <c r="A484" s="38">
        <f t="shared" si="15"/>
        <v>0</v>
      </c>
      <c r="B484">
        <v>478</v>
      </c>
      <c r="C484" s="103"/>
      <c r="D484" s="104"/>
      <c r="E484" s="105"/>
      <c r="F484" s="106"/>
      <c r="G484" s="107"/>
      <c r="H484" s="108"/>
      <c r="I484" s="108"/>
      <c r="J484" s="109"/>
      <c r="K484" s="109"/>
      <c r="L484" s="110"/>
      <c r="M484" s="110"/>
      <c r="N484" s="111"/>
      <c r="O484" s="111"/>
      <c r="P484" s="111"/>
      <c r="Q484" s="111"/>
      <c r="R484" s="112"/>
      <c r="S484" s="47" t="str">
        <f>IF(E484="","",VLOOKUP($E484,PODACI!$A:$C,3,0))</f>
        <v/>
      </c>
      <c r="T484" s="47" t="str">
        <f>IF(E484="","",VLOOKUP($E484,PODACI!$A:$D,4,0))</f>
        <v/>
      </c>
      <c r="U484" s="76" t="str">
        <f>IF(J484="","",VLOOKUP(J484,PODACI!$I:$J,2,0))</f>
        <v/>
      </c>
      <c r="V484" s="76" t="str">
        <f>IF(K484="","",VLOOKUP(K484,PODACI!$I:$J,2,0))</f>
        <v/>
      </c>
      <c r="W484" s="76" t="str">
        <f>IF(L484="","",VLOOKUP(L484,PODACI!$I:$J,2,0))</f>
        <v/>
      </c>
      <c r="X484" s="76" t="str">
        <f>IF(M484="","",VLOOKUP(M484,PODACI!$I:$J,2,0))</f>
        <v/>
      </c>
      <c r="Y484" s="38" t="str">
        <f t="shared" si="14"/>
        <v xml:space="preserve">    </v>
      </c>
      <c r="Z484" s="47" t="e">
        <f>IF(I484="DA",1,IF(I484="NE",0,VLOOKUP(E484,PODACI!A:F,6,0)))</f>
        <v>#N/A</v>
      </c>
      <c r="AA484" s="32"/>
      <c r="AB484" s="32"/>
      <c r="AC484" s="32"/>
      <c r="AD484" s="32"/>
      <c r="AE484" s="32"/>
    </row>
    <row r="485" spans="1:31" ht="15" customHeight="1" x14ac:dyDescent="0.2">
      <c r="A485" s="38">
        <f t="shared" si="15"/>
        <v>0</v>
      </c>
      <c r="B485">
        <v>479</v>
      </c>
      <c r="C485" s="103"/>
      <c r="D485" s="104"/>
      <c r="E485" s="105"/>
      <c r="F485" s="106"/>
      <c r="G485" s="107"/>
      <c r="H485" s="108"/>
      <c r="I485" s="108"/>
      <c r="J485" s="109"/>
      <c r="K485" s="109"/>
      <c r="L485" s="110"/>
      <c r="M485" s="110"/>
      <c r="N485" s="111"/>
      <c r="O485" s="111"/>
      <c r="P485" s="111"/>
      <c r="Q485" s="111"/>
      <c r="R485" s="112"/>
      <c r="S485" s="47" t="str">
        <f>IF(E485="","",VLOOKUP($E485,PODACI!$A:$C,3,0))</f>
        <v/>
      </c>
      <c r="T485" s="47" t="str">
        <f>IF(E485="","",VLOOKUP($E485,PODACI!$A:$D,4,0))</f>
        <v/>
      </c>
      <c r="U485" s="76" t="str">
        <f>IF(J485="","",VLOOKUP(J485,PODACI!$I:$J,2,0))</f>
        <v/>
      </c>
      <c r="V485" s="76" t="str">
        <f>IF(K485="","",VLOOKUP(K485,PODACI!$I:$J,2,0))</f>
        <v/>
      </c>
      <c r="W485" s="76" t="str">
        <f>IF(L485="","",VLOOKUP(L485,PODACI!$I:$J,2,0))</f>
        <v/>
      </c>
      <c r="X485" s="76" t="str">
        <f>IF(M485="","",VLOOKUP(M485,PODACI!$I:$J,2,0))</f>
        <v/>
      </c>
      <c r="Y485" s="38" t="str">
        <f t="shared" si="14"/>
        <v xml:space="preserve">    </v>
      </c>
      <c r="Z485" s="47" t="e">
        <f>IF(I485="DA",1,IF(I485="NE",0,VLOOKUP(E485,PODACI!A:F,6,0)))</f>
        <v>#N/A</v>
      </c>
      <c r="AA485" s="32"/>
      <c r="AB485" s="32"/>
      <c r="AC485" s="32"/>
      <c r="AD485" s="32"/>
      <c r="AE485" s="32"/>
    </row>
    <row r="486" spans="1:31" ht="15" customHeight="1" x14ac:dyDescent="0.2">
      <c r="A486" s="38">
        <f t="shared" si="15"/>
        <v>0</v>
      </c>
      <c r="B486">
        <v>480</v>
      </c>
      <c r="C486" s="103"/>
      <c r="D486" s="104"/>
      <c r="E486" s="105"/>
      <c r="F486" s="106"/>
      <c r="G486" s="107"/>
      <c r="H486" s="108"/>
      <c r="I486" s="108"/>
      <c r="J486" s="109"/>
      <c r="K486" s="109"/>
      <c r="L486" s="110"/>
      <c r="M486" s="110"/>
      <c r="N486" s="111"/>
      <c r="O486" s="111"/>
      <c r="P486" s="111"/>
      <c r="Q486" s="111"/>
      <c r="R486" s="112"/>
      <c r="S486" s="47" t="str">
        <f>IF(E486="","",VLOOKUP($E486,PODACI!$A:$C,3,0))</f>
        <v/>
      </c>
      <c r="T486" s="47" t="str">
        <f>IF(E486="","",VLOOKUP($E486,PODACI!$A:$D,4,0))</f>
        <v/>
      </c>
      <c r="U486" s="76" t="str">
        <f>IF(J486="","",VLOOKUP(J486,PODACI!$I:$J,2,0))</f>
        <v/>
      </c>
      <c r="V486" s="76" t="str">
        <f>IF(K486="","",VLOOKUP(K486,PODACI!$I:$J,2,0))</f>
        <v/>
      </c>
      <c r="W486" s="76" t="str">
        <f>IF(L486="","",VLOOKUP(L486,PODACI!$I:$J,2,0))</f>
        <v/>
      </c>
      <c r="X486" s="76" t="str">
        <f>IF(M486="","",VLOOKUP(M486,PODACI!$I:$J,2,0))</f>
        <v/>
      </c>
      <c r="Y486" s="38" t="str">
        <f t="shared" si="14"/>
        <v xml:space="preserve">    </v>
      </c>
      <c r="Z486" s="47" t="e">
        <f>IF(I486="DA",1,IF(I486="NE",0,VLOOKUP(E486,PODACI!A:F,6,0)))</f>
        <v>#N/A</v>
      </c>
      <c r="AA486" s="32"/>
      <c r="AB486" s="32"/>
      <c r="AC486" s="32"/>
      <c r="AD486" s="32"/>
      <c r="AE486" s="32"/>
    </row>
    <row r="487" spans="1:31" ht="15" customHeight="1" x14ac:dyDescent="0.2">
      <c r="A487" s="38">
        <f t="shared" si="15"/>
        <v>0</v>
      </c>
      <c r="B487">
        <v>481</v>
      </c>
      <c r="C487" s="103"/>
      <c r="D487" s="104"/>
      <c r="E487" s="105"/>
      <c r="F487" s="106"/>
      <c r="G487" s="107"/>
      <c r="H487" s="108"/>
      <c r="I487" s="108"/>
      <c r="J487" s="109"/>
      <c r="K487" s="109"/>
      <c r="L487" s="110"/>
      <c r="M487" s="110"/>
      <c r="N487" s="111"/>
      <c r="O487" s="111"/>
      <c r="P487" s="111"/>
      <c r="Q487" s="111"/>
      <c r="R487" s="112"/>
      <c r="S487" s="47" t="str">
        <f>IF(E487="","",VLOOKUP($E487,PODACI!$A:$C,3,0))</f>
        <v/>
      </c>
      <c r="T487" s="47" t="str">
        <f>IF(E487="","",VLOOKUP($E487,PODACI!$A:$D,4,0))</f>
        <v/>
      </c>
      <c r="U487" s="76" t="str">
        <f>IF(J487="","",VLOOKUP(J487,PODACI!$I:$J,2,0))</f>
        <v/>
      </c>
      <c r="V487" s="76" t="str">
        <f>IF(K487="","",VLOOKUP(K487,PODACI!$I:$J,2,0))</f>
        <v/>
      </c>
      <c r="W487" s="76" t="str">
        <f>IF(L487="","",VLOOKUP(L487,PODACI!$I:$J,2,0))</f>
        <v/>
      </c>
      <c r="X487" s="76" t="str">
        <f>IF(M487="","",VLOOKUP(M487,PODACI!$I:$J,2,0))</f>
        <v/>
      </c>
      <c r="Y487" s="38" t="str">
        <f t="shared" si="14"/>
        <v xml:space="preserve">    </v>
      </c>
      <c r="Z487" s="47" t="e">
        <f>IF(I487="DA",1,IF(I487="NE",0,VLOOKUP(E487,PODACI!A:F,6,0)))</f>
        <v>#N/A</v>
      </c>
      <c r="AA487" s="32"/>
      <c r="AB487" s="32"/>
      <c r="AC487" s="32"/>
      <c r="AD487" s="32"/>
      <c r="AE487" s="32"/>
    </row>
    <row r="488" spans="1:31" ht="15" customHeight="1" x14ac:dyDescent="0.2">
      <c r="A488" s="38">
        <f t="shared" si="15"/>
        <v>0</v>
      </c>
      <c r="B488">
        <v>482</v>
      </c>
      <c r="C488" s="103"/>
      <c r="D488" s="104"/>
      <c r="E488" s="105"/>
      <c r="F488" s="106"/>
      <c r="G488" s="107"/>
      <c r="H488" s="108"/>
      <c r="I488" s="108"/>
      <c r="J488" s="109"/>
      <c r="K488" s="109"/>
      <c r="L488" s="110"/>
      <c r="M488" s="110"/>
      <c r="N488" s="111"/>
      <c r="O488" s="111"/>
      <c r="P488" s="111"/>
      <c r="Q488" s="111"/>
      <c r="R488" s="112"/>
      <c r="S488" s="47" t="str">
        <f>IF(E488="","",VLOOKUP($E488,PODACI!$A:$C,3,0))</f>
        <v/>
      </c>
      <c r="T488" s="47" t="str">
        <f>IF(E488="","",VLOOKUP($E488,PODACI!$A:$D,4,0))</f>
        <v/>
      </c>
      <c r="U488" s="76" t="str">
        <f>IF(J488="","",VLOOKUP(J488,PODACI!$I:$J,2,0))</f>
        <v/>
      </c>
      <c r="V488" s="76" t="str">
        <f>IF(K488="","",VLOOKUP(K488,PODACI!$I:$J,2,0))</f>
        <v/>
      </c>
      <c r="W488" s="76" t="str">
        <f>IF(L488="","",VLOOKUP(L488,PODACI!$I:$J,2,0))</f>
        <v/>
      </c>
      <c r="X488" s="76" t="str">
        <f>IF(M488="","",VLOOKUP(M488,PODACI!$I:$J,2,0))</f>
        <v/>
      </c>
      <c r="Y488" s="38" t="str">
        <f t="shared" si="14"/>
        <v xml:space="preserve">    </v>
      </c>
      <c r="Z488" s="47" t="e">
        <f>IF(I488="DA",1,IF(I488="NE",0,VLOOKUP(E488,PODACI!A:F,6,0)))</f>
        <v>#N/A</v>
      </c>
      <c r="AA488" s="32"/>
      <c r="AB488" s="32"/>
      <c r="AC488" s="32"/>
      <c r="AD488" s="32"/>
      <c r="AE488" s="32"/>
    </row>
    <row r="489" spans="1:31" ht="15" customHeight="1" x14ac:dyDescent="0.2">
      <c r="A489" s="38">
        <f t="shared" si="15"/>
        <v>0</v>
      </c>
      <c r="B489">
        <v>483</v>
      </c>
      <c r="C489" s="103"/>
      <c r="D489" s="104"/>
      <c r="E489" s="105"/>
      <c r="F489" s="106"/>
      <c r="G489" s="107"/>
      <c r="H489" s="108"/>
      <c r="I489" s="108"/>
      <c r="J489" s="109"/>
      <c r="K489" s="109"/>
      <c r="L489" s="110"/>
      <c r="M489" s="110"/>
      <c r="N489" s="111"/>
      <c r="O489" s="111"/>
      <c r="P489" s="111"/>
      <c r="Q489" s="111"/>
      <c r="R489" s="112"/>
      <c r="S489" s="47" t="str">
        <f>IF(E489="","",VLOOKUP($E489,PODACI!$A:$C,3,0))</f>
        <v/>
      </c>
      <c r="T489" s="47" t="str">
        <f>IF(E489="","",VLOOKUP($E489,PODACI!$A:$D,4,0))</f>
        <v/>
      </c>
      <c r="U489" s="76" t="str">
        <f>IF(J489="","",VLOOKUP(J489,PODACI!$I:$J,2,0))</f>
        <v/>
      </c>
      <c r="V489" s="76" t="str">
        <f>IF(K489="","",VLOOKUP(K489,PODACI!$I:$J,2,0))</f>
        <v/>
      </c>
      <c r="W489" s="76" t="str">
        <f>IF(L489="","",VLOOKUP(L489,PODACI!$I:$J,2,0))</f>
        <v/>
      </c>
      <c r="X489" s="76" t="str">
        <f>IF(M489="","",VLOOKUP(M489,PODACI!$I:$J,2,0))</f>
        <v/>
      </c>
      <c r="Y489" s="38" t="str">
        <f t="shared" si="14"/>
        <v xml:space="preserve">    </v>
      </c>
      <c r="Z489" s="47" t="e">
        <f>IF(I489="DA",1,IF(I489="NE",0,VLOOKUP(E489,PODACI!A:F,6,0)))</f>
        <v>#N/A</v>
      </c>
      <c r="AA489" s="32"/>
      <c r="AB489" s="32"/>
      <c r="AC489" s="32"/>
      <c r="AD489" s="32"/>
      <c r="AE489" s="32"/>
    </row>
    <row r="490" spans="1:31" ht="15" customHeight="1" x14ac:dyDescent="0.2">
      <c r="A490" s="38">
        <f t="shared" si="15"/>
        <v>0</v>
      </c>
      <c r="B490">
        <v>484</v>
      </c>
      <c r="C490" s="103"/>
      <c r="D490" s="104"/>
      <c r="E490" s="105"/>
      <c r="F490" s="106"/>
      <c r="G490" s="107"/>
      <c r="H490" s="108"/>
      <c r="I490" s="108"/>
      <c r="J490" s="109"/>
      <c r="K490" s="109"/>
      <c r="L490" s="110"/>
      <c r="M490" s="110"/>
      <c r="N490" s="111"/>
      <c r="O490" s="111"/>
      <c r="P490" s="111"/>
      <c r="Q490" s="111"/>
      <c r="R490" s="112"/>
      <c r="S490" s="47" t="str">
        <f>IF(E490="","",VLOOKUP($E490,PODACI!$A:$C,3,0))</f>
        <v/>
      </c>
      <c r="T490" s="47" t="str">
        <f>IF(E490="","",VLOOKUP($E490,PODACI!$A:$D,4,0))</f>
        <v/>
      </c>
      <c r="U490" s="76" t="str">
        <f>IF(J490="","",VLOOKUP(J490,PODACI!$I:$J,2,0))</f>
        <v/>
      </c>
      <c r="V490" s="76" t="str">
        <f>IF(K490="","",VLOOKUP(K490,PODACI!$I:$J,2,0))</f>
        <v/>
      </c>
      <c r="W490" s="76" t="str">
        <f>IF(L490="","",VLOOKUP(L490,PODACI!$I:$J,2,0))</f>
        <v/>
      </c>
      <c r="X490" s="76" t="str">
        <f>IF(M490="","",VLOOKUP(M490,PODACI!$I:$J,2,0))</f>
        <v/>
      </c>
      <c r="Y490" s="38" t="str">
        <f t="shared" si="14"/>
        <v xml:space="preserve">    </v>
      </c>
      <c r="Z490" s="47" t="e">
        <f>IF(I490="DA",1,IF(I490="NE",0,VLOOKUP(E490,PODACI!A:F,6,0)))</f>
        <v>#N/A</v>
      </c>
      <c r="AA490" s="32"/>
      <c r="AB490" s="32"/>
      <c r="AC490" s="32"/>
      <c r="AD490" s="32"/>
      <c r="AE490" s="32"/>
    </row>
    <row r="491" spans="1:31" ht="15" customHeight="1" x14ac:dyDescent="0.2">
      <c r="A491" s="38">
        <f t="shared" si="15"/>
        <v>0</v>
      </c>
      <c r="B491">
        <v>485</v>
      </c>
      <c r="C491" s="103"/>
      <c r="D491" s="104"/>
      <c r="E491" s="105"/>
      <c r="F491" s="106"/>
      <c r="G491" s="107"/>
      <c r="H491" s="108"/>
      <c r="I491" s="108"/>
      <c r="J491" s="109"/>
      <c r="K491" s="109"/>
      <c r="L491" s="110"/>
      <c r="M491" s="110"/>
      <c r="N491" s="111"/>
      <c r="O491" s="111"/>
      <c r="P491" s="111"/>
      <c r="Q491" s="111"/>
      <c r="R491" s="112"/>
      <c r="S491" s="47" t="str">
        <f>IF(E491="","",VLOOKUP($E491,PODACI!$A:$C,3,0))</f>
        <v/>
      </c>
      <c r="T491" s="47" t="str">
        <f>IF(E491="","",VLOOKUP($E491,PODACI!$A:$D,4,0))</f>
        <v/>
      </c>
      <c r="U491" s="76" t="str">
        <f>IF(J491="","",VLOOKUP(J491,PODACI!$I:$J,2,0))</f>
        <v/>
      </c>
      <c r="V491" s="76" t="str">
        <f>IF(K491="","",VLOOKUP(K491,PODACI!$I:$J,2,0))</f>
        <v/>
      </c>
      <c r="W491" s="76" t="str">
        <f>IF(L491="","",VLOOKUP(L491,PODACI!$I:$J,2,0))</f>
        <v/>
      </c>
      <c r="X491" s="76" t="str">
        <f>IF(M491="","",VLOOKUP(M491,PODACI!$I:$J,2,0))</f>
        <v/>
      </c>
      <c r="Y491" s="38" t="str">
        <f t="shared" si="14"/>
        <v xml:space="preserve">    </v>
      </c>
      <c r="Z491" s="47" t="e">
        <f>IF(I491="DA",1,IF(I491="NE",0,VLOOKUP(E491,PODACI!A:F,6,0)))</f>
        <v>#N/A</v>
      </c>
      <c r="AA491" s="32"/>
      <c r="AB491" s="32"/>
      <c r="AC491" s="32"/>
      <c r="AD491" s="32"/>
      <c r="AE491" s="32"/>
    </row>
    <row r="492" spans="1:31" ht="15" customHeight="1" x14ac:dyDescent="0.2">
      <c r="A492" s="38">
        <f t="shared" si="15"/>
        <v>0</v>
      </c>
      <c r="B492">
        <v>486</v>
      </c>
      <c r="C492" s="103"/>
      <c r="D492" s="104"/>
      <c r="E492" s="105"/>
      <c r="F492" s="106"/>
      <c r="G492" s="107"/>
      <c r="H492" s="108"/>
      <c r="I492" s="108"/>
      <c r="J492" s="109"/>
      <c r="K492" s="109"/>
      <c r="L492" s="110"/>
      <c r="M492" s="110"/>
      <c r="N492" s="111"/>
      <c r="O492" s="111"/>
      <c r="P492" s="111"/>
      <c r="Q492" s="111"/>
      <c r="R492" s="112"/>
      <c r="S492" s="47" t="str">
        <f>IF(E492="","",VLOOKUP($E492,PODACI!$A:$C,3,0))</f>
        <v/>
      </c>
      <c r="T492" s="47" t="str">
        <f>IF(E492="","",VLOOKUP($E492,PODACI!$A:$D,4,0))</f>
        <v/>
      </c>
      <c r="U492" s="76" t="str">
        <f>IF(J492="","",VLOOKUP(J492,PODACI!$I:$J,2,0))</f>
        <v/>
      </c>
      <c r="V492" s="76" t="str">
        <f>IF(K492="","",VLOOKUP(K492,PODACI!$I:$J,2,0))</f>
        <v/>
      </c>
      <c r="W492" s="76" t="str">
        <f>IF(L492="","",VLOOKUP(L492,PODACI!$I:$J,2,0))</f>
        <v/>
      </c>
      <c r="X492" s="76" t="str">
        <f>IF(M492="","",VLOOKUP(M492,PODACI!$I:$J,2,0))</f>
        <v/>
      </c>
      <c r="Y492" s="38" t="str">
        <f t="shared" si="14"/>
        <v xml:space="preserve">    </v>
      </c>
      <c r="Z492" s="47" t="e">
        <f>IF(I492="DA",1,IF(I492="NE",0,VLOOKUP(E492,PODACI!A:F,6,0)))</f>
        <v>#N/A</v>
      </c>
      <c r="AA492" s="32"/>
      <c r="AB492" s="32"/>
      <c r="AC492" s="32"/>
      <c r="AD492" s="32"/>
      <c r="AE492" s="32"/>
    </row>
    <row r="493" spans="1:31" ht="15" customHeight="1" x14ac:dyDescent="0.2">
      <c r="A493" s="38">
        <f t="shared" si="15"/>
        <v>0</v>
      </c>
      <c r="B493">
        <v>487</v>
      </c>
      <c r="C493" s="103"/>
      <c r="D493" s="104"/>
      <c r="E493" s="105"/>
      <c r="F493" s="106"/>
      <c r="G493" s="107"/>
      <c r="H493" s="108"/>
      <c r="I493" s="108"/>
      <c r="J493" s="109"/>
      <c r="K493" s="109"/>
      <c r="L493" s="110"/>
      <c r="M493" s="110"/>
      <c r="N493" s="111"/>
      <c r="O493" s="111"/>
      <c r="P493" s="111"/>
      <c r="Q493" s="111"/>
      <c r="R493" s="112"/>
      <c r="S493" s="47" t="str">
        <f>IF(E493="","",VLOOKUP($E493,PODACI!$A:$C,3,0))</f>
        <v/>
      </c>
      <c r="T493" s="47" t="str">
        <f>IF(E493="","",VLOOKUP($E493,PODACI!$A:$D,4,0))</f>
        <v/>
      </c>
      <c r="U493" s="76" t="str">
        <f>IF(J493="","",VLOOKUP(J493,PODACI!$I:$J,2,0))</f>
        <v/>
      </c>
      <c r="V493" s="76" t="str">
        <f>IF(K493="","",VLOOKUP(K493,PODACI!$I:$J,2,0))</f>
        <v/>
      </c>
      <c r="W493" s="76" t="str">
        <f>IF(L493="","",VLOOKUP(L493,PODACI!$I:$J,2,0))</f>
        <v/>
      </c>
      <c r="X493" s="76" t="str">
        <f>IF(M493="","",VLOOKUP(M493,PODACI!$I:$J,2,0))</f>
        <v/>
      </c>
      <c r="Y493" s="38" t="str">
        <f t="shared" si="14"/>
        <v xml:space="preserve">    </v>
      </c>
      <c r="Z493" s="47" t="e">
        <f>IF(I493="DA",1,IF(I493="NE",0,VLOOKUP(E493,PODACI!A:F,6,0)))</f>
        <v>#N/A</v>
      </c>
      <c r="AA493" s="32"/>
      <c r="AB493" s="32"/>
      <c r="AC493" s="32"/>
      <c r="AD493" s="32"/>
      <c r="AE493" s="32"/>
    </row>
    <row r="494" spans="1:31" ht="15" customHeight="1" x14ac:dyDescent="0.2">
      <c r="A494" s="38">
        <f t="shared" si="15"/>
        <v>0</v>
      </c>
      <c r="B494">
        <v>488</v>
      </c>
      <c r="C494" s="103"/>
      <c r="D494" s="104"/>
      <c r="E494" s="105"/>
      <c r="F494" s="106"/>
      <c r="G494" s="107"/>
      <c r="H494" s="108"/>
      <c r="I494" s="108"/>
      <c r="J494" s="109"/>
      <c r="K494" s="109"/>
      <c r="L494" s="110"/>
      <c r="M494" s="110"/>
      <c r="N494" s="111"/>
      <c r="O494" s="111"/>
      <c r="P494" s="111"/>
      <c r="Q494" s="111"/>
      <c r="R494" s="112"/>
      <c r="S494" s="47" t="str">
        <f>IF(E494="","",VLOOKUP($E494,PODACI!$A:$C,3,0))</f>
        <v/>
      </c>
      <c r="T494" s="47" t="str">
        <f>IF(E494="","",VLOOKUP($E494,PODACI!$A:$D,4,0))</f>
        <v/>
      </c>
      <c r="U494" s="76" t="str">
        <f>IF(J494="","",VLOOKUP(J494,PODACI!$I:$J,2,0))</f>
        <v/>
      </c>
      <c r="V494" s="76" t="str">
        <f>IF(K494="","",VLOOKUP(K494,PODACI!$I:$J,2,0))</f>
        <v/>
      </c>
      <c r="W494" s="76" t="str">
        <f>IF(L494="","",VLOOKUP(L494,PODACI!$I:$J,2,0))</f>
        <v/>
      </c>
      <c r="X494" s="76" t="str">
        <f>IF(M494="","",VLOOKUP(M494,PODACI!$I:$J,2,0))</f>
        <v/>
      </c>
      <c r="Y494" s="38" t="str">
        <f t="shared" si="14"/>
        <v xml:space="preserve">    </v>
      </c>
      <c r="Z494" s="47" t="e">
        <f>IF(I494="DA",1,IF(I494="NE",0,VLOOKUP(E494,PODACI!A:F,6,0)))</f>
        <v>#N/A</v>
      </c>
      <c r="AA494" s="32"/>
      <c r="AB494" s="32"/>
      <c r="AC494" s="32"/>
      <c r="AD494" s="32"/>
      <c r="AE494" s="32"/>
    </row>
    <row r="495" spans="1:31" ht="15" customHeight="1" x14ac:dyDescent="0.2">
      <c r="A495" s="38">
        <f t="shared" si="15"/>
        <v>0</v>
      </c>
      <c r="B495">
        <v>489</v>
      </c>
      <c r="C495" s="103"/>
      <c r="D495" s="104"/>
      <c r="E495" s="105"/>
      <c r="F495" s="106"/>
      <c r="G495" s="107"/>
      <c r="H495" s="108"/>
      <c r="I495" s="108"/>
      <c r="J495" s="109"/>
      <c r="K495" s="109"/>
      <c r="L495" s="110"/>
      <c r="M495" s="110"/>
      <c r="N495" s="111"/>
      <c r="O495" s="111"/>
      <c r="P495" s="111"/>
      <c r="Q495" s="111"/>
      <c r="R495" s="112"/>
      <c r="S495" s="47" t="str">
        <f>IF(E495="","",VLOOKUP($E495,PODACI!$A:$C,3,0))</f>
        <v/>
      </c>
      <c r="T495" s="47" t="str">
        <f>IF(E495="","",VLOOKUP($E495,PODACI!$A:$D,4,0))</f>
        <v/>
      </c>
      <c r="U495" s="76" t="str">
        <f>IF(J495="","",VLOOKUP(J495,PODACI!$I:$J,2,0))</f>
        <v/>
      </c>
      <c r="V495" s="76" t="str">
        <f>IF(K495="","",VLOOKUP(K495,PODACI!$I:$J,2,0))</f>
        <v/>
      </c>
      <c r="W495" s="76" t="str">
        <f>IF(L495="","",VLOOKUP(L495,PODACI!$I:$J,2,0))</f>
        <v/>
      </c>
      <c r="X495" s="76" t="str">
        <f>IF(M495="","",VLOOKUP(M495,PODACI!$I:$J,2,0))</f>
        <v/>
      </c>
      <c r="Y495" s="38" t="str">
        <f t="shared" si="14"/>
        <v xml:space="preserve">    </v>
      </c>
      <c r="Z495" s="47" t="e">
        <f>IF(I495="DA",1,IF(I495="NE",0,VLOOKUP(E495,PODACI!A:F,6,0)))</f>
        <v>#N/A</v>
      </c>
      <c r="AA495" s="32"/>
      <c r="AB495" s="32"/>
      <c r="AC495" s="32"/>
      <c r="AD495" s="32"/>
      <c r="AE495" s="32"/>
    </row>
    <row r="496" spans="1:31" ht="15" customHeight="1" x14ac:dyDescent="0.2">
      <c r="A496" s="38">
        <f t="shared" si="15"/>
        <v>0</v>
      </c>
      <c r="B496">
        <v>490</v>
      </c>
      <c r="C496" s="103"/>
      <c r="D496" s="104"/>
      <c r="E496" s="105"/>
      <c r="F496" s="106"/>
      <c r="G496" s="107"/>
      <c r="H496" s="108"/>
      <c r="I496" s="108"/>
      <c r="J496" s="109"/>
      <c r="K496" s="109"/>
      <c r="L496" s="110"/>
      <c r="M496" s="110"/>
      <c r="N496" s="111"/>
      <c r="O496" s="111"/>
      <c r="P496" s="111"/>
      <c r="Q496" s="111"/>
      <c r="R496" s="112"/>
      <c r="S496" s="47" t="str">
        <f>IF(E496="","",VLOOKUP($E496,PODACI!$A:$C,3,0))</f>
        <v/>
      </c>
      <c r="T496" s="47" t="str">
        <f>IF(E496="","",VLOOKUP($E496,PODACI!$A:$D,4,0))</f>
        <v/>
      </c>
      <c r="U496" s="76" t="str">
        <f>IF(J496="","",VLOOKUP(J496,PODACI!$I:$J,2,0))</f>
        <v/>
      </c>
      <c r="V496" s="76" t="str">
        <f>IF(K496="","",VLOOKUP(K496,PODACI!$I:$J,2,0))</f>
        <v/>
      </c>
      <c r="W496" s="76" t="str">
        <f>IF(L496="","",VLOOKUP(L496,PODACI!$I:$J,2,0))</f>
        <v/>
      </c>
      <c r="X496" s="76" t="str">
        <f>IF(M496="","",VLOOKUP(M496,PODACI!$I:$J,2,0))</f>
        <v/>
      </c>
      <c r="Y496" s="38" t="str">
        <f t="shared" si="14"/>
        <v xml:space="preserve">    </v>
      </c>
      <c r="Z496" s="47" t="e">
        <f>IF(I496="DA",1,IF(I496="NE",0,VLOOKUP(E496,PODACI!A:F,6,0)))</f>
        <v>#N/A</v>
      </c>
      <c r="AA496" s="32"/>
      <c r="AB496" s="32"/>
      <c r="AC496" s="32"/>
      <c r="AD496" s="32"/>
      <c r="AE496" s="32"/>
    </row>
    <row r="497" spans="1:31" ht="15" customHeight="1" x14ac:dyDescent="0.2">
      <c r="A497" s="38">
        <f t="shared" si="15"/>
        <v>0</v>
      </c>
      <c r="B497">
        <v>491</v>
      </c>
      <c r="C497" s="103"/>
      <c r="D497" s="104"/>
      <c r="E497" s="105"/>
      <c r="F497" s="106"/>
      <c r="G497" s="107"/>
      <c r="H497" s="108"/>
      <c r="I497" s="108"/>
      <c r="J497" s="109"/>
      <c r="K497" s="109"/>
      <c r="L497" s="110"/>
      <c r="M497" s="110"/>
      <c r="N497" s="111"/>
      <c r="O497" s="111"/>
      <c r="P497" s="111"/>
      <c r="Q497" s="111"/>
      <c r="R497" s="112"/>
      <c r="S497" s="47" t="str">
        <f>IF(E497="","",VLOOKUP($E497,PODACI!$A:$C,3,0))</f>
        <v/>
      </c>
      <c r="T497" s="47" t="str">
        <f>IF(E497="","",VLOOKUP($E497,PODACI!$A:$D,4,0))</f>
        <v/>
      </c>
      <c r="U497" s="76" t="str">
        <f>IF(J497="","",VLOOKUP(J497,PODACI!$I:$J,2,0))</f>
        <v/>
      </c>
      <c r="V497" s="76" t="str">
        <f>IF(K497="","",VLOOKUP(K497,PODACI!$I:$J,2,0))</f>
        <v/>
      </c>
      <c r="W497" s="76" t="str">
        <f>IF(L497="","",VLOOKUP(L497,PODACI!$I:$J,2,0))</f>
        <v/>
      </c>
      <c r="X497" s="76" t="str">
        <f>IF(M497="","",VLOOKUP(M497,PODACI!$I:$J,2,0))</f>
        <v/>
      </c>
      <c r="Y497" s="38" t="str">
        <f t="shared" si="14"/>
        <v xml:space="preserve">    </v>
      </c>
      <c r="Z497" s="47" t="e">
        <f>IF(I497="DA",1,IF(I497="NE",0,VLOOKUP(E497,PODACI!A:F,6,0)))</f>
        <v>#N/A</v>
      </c>
      <c r="AA497" s="32"/>
      <c r="AB497" s="32"/>
      <c r="AC497" s="32"/>
      <c r="AD497" s="32"/>
      <c r="AE497" s="32"/>
    </row>
    <row r="498" spans="1:31" ht="15" customHeight="1" x14ac:dyDescent="0.2">
      <c r="A498" s="38">
        <f t="shared" si="15"/>
        <v>0</v>
      </c>
      <c r="B498">
        <v>492</v>
      </c>
      <c r="C498" s="103"/>
      <c r="D498" s="104"/>
      <c r="E498" s="105"/>
      <c r="F498" s="106"/>
      <c r="G498" s="107"/>
      <c r="H498" s="108"/>
      <c r="I498" s="108"/>
      <c r="J498" s="109"/>
      <c r="K498" s="109"/>
      <c r="L498" s="110"/>
      <c r="M498" s="110"/>
      <c r="N498" s="111"/>
      <c r="O498" s="111"/>
      <c r="P498" s="111"/>
      <c r="Q498" s="111"/>
      <c r="R498" s="112"/>
      <c r="S498" s="47" t="str">
        <f>IF(E498="","",VLOOKUP($E498,PODACI!$A:$C,3,0))</f>
        <v/>
      </c>
      <c r="T498" s="47" t="str">
        <f>IF(E498="","",VLOOKUP($E498,PODACI!$A:$D,4,0))</f>
        <v/>
      </c>
      <c r="U498" s="76" t="str">
        <f>IF(J498="","",VLOOKUP(J498,PODACI!$I:$J,2,0))</f>
        <v/>
      </c>
      <c r="V498" s="76" t="str">
        <f>IF(K498="","",VLOOKUP(K498,PODACI!$I:$J,2,0))</f>
        <v/>
      </c>
      <c r="W498" s="76" t="str">
        <f>IF(L498="","",VLOOKUP(L498,PODACI!$I:$J,2,0))</f>
        <v/>
      </c>
      <c r="X498" s="76" t="str">
        <f>IF(M498="","",VLOOKUP(M498,PODACI!$I:$J,2,0))</f>
        <v/>
      </c>
      <c r="Y498" s="38" t="str">
        <f t="shared" si="14"/>
        <v xml:space="preserve">    </v>
      </c>
      <c r="Z498" s="47" t="e">
        <f>IF(I498="DA",1,IF(I498="NE",0,VLOOKUP(E498,PODACI!A:F,6,0)))</f>
        <v>#N/A</v>
      </c>
      <c r="AA498" s="32"/>
      <c r="AB498" s="32"/>
      <c r="AC498" s="32"/>
      <c r="AD498" s="32"/>
      <c r="AE498" s="32"/>
    </row>
    <row r="499" spans="1:31" ht="15" customHeight="1" x14ac:dyDescent="0.2">
      <c r="A499" s="38">
        <f t="shared" si="15"/>
        <v>0</v>
      </c>
      <c r="B499">
        <v>493</v>
      </c>
      <c r="C499" s="103"/>
      <c r="D499" s="104"/>
      <c r="E499" s="105"/>
      <c r="F499" s="106"/>
      <c r="G499" s="107"/>
      <c r="H499" s="108"/>
      <c r="I499" s="108"/>
      <c r="J499" s="109"/>
      <c r="K499" s="109"/>
      <c r="L499" s="110"/>
      <c r="M499" s="110"/>
      <c r="N499" s="111"/>
      <c r="O499" s="111"/>
      <c r="P499" s="111"/>
      <c r="Q499" s="111"/>
      <c r="R499" s="112"/>
      <c r="S499" s="47" t="str">
        <f>IF(E499="","",VLOOKUP($E499,PODACI!$A:$C,3,0))</f>
        <v/>
      </c>
      <c r="T499" s="47" t="str">
        <f>IF(E499="","",VLOOKUP($E499,PODACI!$A:$D,4,0))</f>
        <v/>
      </c>
      <c r="U499" s="76" t="str">
        <f>IF(J499="","",VLOOKUP(J499,PODACI!$I:$J,2,0))</f>
        <v/>
      </c>
      <c r="V499" s="76" t="str">
        <f>IF(K499="","",VLOOKUP(K499,PODACI!$I:$J,2,0))</f>
        <v/>
      </c>
      <c r="W499" s="76" t="str">
        <f>IF(L499="","",VLOOKUP(L499,PODACI!$I:$J,2,0))</f>
        <v/>
      </c>
      <c r="X499" s="76" t="str">
        <f>IF(M499="","",VLOOKUP(M499,PODACI!$I:$J,2,0))</f>
        <v/>
      </c>
      <c r="Y499" s="38" t="str">
        <f t="shared" si="14"/>
        <v xml:space="preserve">    </v>
      </c>
      <c r="Z499" s="47" t="e">
        <f>IF(I499="DA",1,IF(I499="NE",0,VLOOKUP(E499,PODACI!A:F,6,0)))</f>
        <v>#N/A</v>
      </c>
      <c r="AA499" s="32"/>
      <c r="AB499" s="32"/>
      <c r="AC499" s="32"/>
      <c r="AD499" s="32"/>
      <c r="AE499" s="32"/>
    </row>
    <row r="500" spans="1:31" ht="15" customHeight="1" x14ac:dyDescent="0.2">
      <c r="A500" s="38">
        <f t="shared" si="15"/>
        <v>0</v>
      </c>
      <c r="B500">
        <v>494</v>
      </c>
      <c r="C500" s="103"/>
      <c r="D500" s="104"/>
      <c r="E500" s="105"/>
      <c r="F500" s="106"/>
      <c r="G500" s="107"/>
      <c r="H500" s="108"/>
      <c r="I500" s="108"/>
      <c r="J500" s="109"/>
      <c r="K500" s="109"/>
      <c r="L500" s="110"/>
      <c r="M500" s="110"/>
      <c r="N500" s="111"/>
      <c r="O500" s="111"/>
      <c r="P500" s="111"/>
      <c r="Q500" s="111"/>
      <c r="R500" s="112"/>
      <c r="S500" s="47" t="str">
        <f>IF(E500="","",VLOOKUP($E500,PODACI!$A:$C,3,0))</f>
        <v/>
      </c>
      <c r="T500" s="47" t="str">
        <f>IF(E500="","",VLOOKUP($E500,PODACI!$A:$D,4,0))</f>
        <v/>
      </c>
      <c r="U500" s="76" t="str">
        <f>IF(J500="","",VLOOKUP(J500,PODACI!$I:$J,2,0))</f>
        <v/>
      </c>
      <c r="V500" s="76" t="str">
        <f>IF(K500="","",VLOOKUP(K500,PODACI!$I:$J,2,0))</f>
        <v/>
      </c>
      <c r="W500" s="76" t="str">
        <f>IF(L500="","",VLOOKUP(L500,PODACI!$I:$J,2,0))</f>
        <v/>
      </c>
      <c r="X500" s="76" t="str">
        <f>IF(M500="","",VLOOKUP(M500,PODACI!$I:$J,2,0))</f>
        <v/>
      </c>
      <c r="Y500" s="38" t="str">
        <f t="shared" si="14"/>
        <v xml:space="preserve">    </v>
      </c>
      <c r="Z500" s="47" t="e">
        <f>IF(I500="DA",1,IF(I500="NE",0,VLOOKUP(E500,PODACI!A:F,6,0)))</f>
        <v>#N/A</v>
      </c>
      <c r="AA500" s="32"/>
      <c r="AB500" s="32"/>
      <c r="AC500" s="32"/>
      <c r="AD500" s="32"/>
      <c r="AE500" s="32"/>
    </row>
    <row r="501" spans="1:31" ht="15" customHeight="1" x14ac:dyDescent="0.2">
      <c r="A501" s="38">
        <f t="shared" si="15"/>
        <v>0</v>
      </c>
      <c r="B501">
        <v>495</v>
      </c>
      <c r="C501" s="103"/>
      <c r="D501" s="104"/>
      <c r="E501" s="105"/>
      <c r="F501" s="106"/>
      <c r="G501" s="107"/>
      <c r="H501" s="108"/>
      <c r="I501" s="108"/>
      <c r="J501" s="109"/>
      <c r="K501" s="109"/>
      <c r="L501" s="110"/>
      <c r="M501" s="110"/>
      <c r="N501" s="111"/>
      <c r="O501" s="111"/>
      <c r="P501" s="111"/>
      <c r="Q501" s="111"/>
      <c r="R501" s="112"/>
      <c r="S501" s="47" t="str">
        <f>IF(E501="","",VLOOKUP($E501,PODACI!$A:$C,3,0))</f>
        <v/>
      </c>
      <c r="T501" s="47" t="str">
        <f>IF(E501="","",VLOOKUP($E501,PODACI!$A:$D,4,0))</f>
        <v/>
      </c>
      <c r="U501" s="76" t="str">
        <f>IF(J501="","",VLOOKUP(J501,PODACI!$I:$J,2,0))</f>
        <v/>
      </c>
      <c r="V501" s="76" t="str">
        <f>IF(K501="","",VLOOKUP(K501,PODACI!$I:$J,2,0))</f>
        <v/>
      </c>
      <c r="W501" s="76" t="str">
        <f>IF(L501="","",VLOOKUP(L501,PODACI!$I:$J,2,0))</f>
        <v/>
      </c>
      <c r="X501" s="76" t="str">
        <f>IF(M501="","",VLOOKUP(M501,PODACI!$I:$J,2,0))</f>
        <v/>
      </c>
      <c r="Y501" s="38" t="str">
        <f t="shared" si="14"/>
        <v xml:space="preserve">    </v>
      </c>
      <c r="Z501" s="47" t="e">
        <f>IF(I501="DA",1,IF(I501="NE",0,VLOOKUP(E501,PODACI!A:F,6,0)))</f>
        <v>#N/A</v>
      </c>
      <c r="AA501" s="32"/>
      <c r="AB501" s="32"/>
      <c r="AC501" s="32"/>
      <c r="AD501" s="32"/>
      <c r="AE501" s="32"/>
    </row>
    <row r="502" spans="1:31" ht="15" customHeight="1" x14ac:dyDescent="0.2">
      <c r="A502" s="38">
        <f t="shared" si="15"/>
        <v>0</v>
      </c>
      <c r="B502">
        <v>496</v>
      </c>
      <c r="C502" s="103"/>
      <c r="D502" s="104"/>
      <c r="E502" s="105"/>
      <c r="F502" s="106"/>
      <c r="G502" s="107"/>
      <c r="H502" s="108"/>
      <c r="I502" s="108"/>
      <c r="J502" s="109"/>
      <c r="K502" s="109"/>
      <c r="L502" s="110"/>
      <c r="M502" s="110"/>
      <c r="N502" s="111"/>
      <c r="O502" s="111"/>
      <c r="P502" s="111"/>
      <c r="Q502" s="111"/>
      <c r="R502" s="112"/>
      <c r="S502" s="47" t="str">
        <f>IF(E502="","",VLOOKUP($E502,PODACI!$A:$C,3,0))</f>
        <v/>
      </c>
      <c r="T502" s="47" t="str">
        <f>IF(E502="","",VLOOKUP($E502,PODACI!$A:$D,4,0))</f>
        <v/>
      </c>
      <c r="U502" s="76" t="str">
        <f>IF(J502="","",VLOOKUP(J502,PODACI!$I:$J,2,0))</f>
        <v/>
      </c>
      <c r="V502" s="76" t="str">
        <f>IF(K502="","",VLOOKUP(K502,PODACI!$I:$J,2,0))</f>
        <v/>
      </c>
      <c r="W502" s="76" t="str">
        <f>IF(L502="","",VLOOKUP(L502,PODACI!$I:$J,2,0))</f>
        <v/>
      </c>
      <c r="X502" s="76" t="str">
        <f>IF(M502="","",VLOOKUP(M502,PODACI!$I:$J,2,0))</f>
        <v/>
      </c>
      <c r="Y502" s="38" t="str">
        <f t="shared" si="14"/>
        <v xml:space="preserve">    </v>
      </c>
      <c r="Z502" s="47" t="e">
        <f>IF(I502="DA",1,IF(I502="NE",0,VLOOKUP(E502,PODACI!A:F,6,0)))</f>
        <v>#N/A</v>
      </c>
      <c r="AA502" s="32"/>
      <c r="AB502" s="32"/>
      <c r="AC502" s="32"/>
      <c r="AD502" s="32"/>
      <c r="AE502" s="32"/>
    </row>
    <row r="503" spans="1:31" ht="15" customHeight="1" x14ac:dyDescent="0.2">
      <c r="A503" s="38">
        <f t="shared" si="15"/>
        <v>0</v>
      </c>
      <c r="B503">
        <v>497</v>
      </c>
      <c r="C503" s="103"/>
      <c r="D503" s="104"/>
      <c r="E503" s="105"/>
      <c r="F503" s="106"/>
      <c r="G503" s="107"/>
      <c r="H503" s="108"/>
      <c r="I503" s="108"/>
      <c r="J503" s="109"/>
      <c r="K503" s="109"/>
      <c r="L503" s="110"/>
      <c r="M503" s="110"/>
      <c r="N503" s="111"/>
      <c r="O503" s="111"/>
      <c r="P503" s="111"/>
      <c r="Q503" s="111"/>
      <c r="R503" s="112"/>
      <c r="S503" s="47" t="str">
        <f>IF(E503="","",VLOOKUP($E503,PODACI!$A:$C,3,0))</f>
        <v/>
      </c>
      <c r="T503" s="47" t="str">
        <f>IF(E503="","",VLOOKUP($E503,PODACI!$A:$D,4,0))</f>
        <v/>
      </c>
      <c r="U503" s="76" t="str">
        <f>IF(J503="","",VLOOKUP(J503,PODACI!$I:$J,2,0))</f>
        <v/>
      </c>
      <c r="V503" s="76" t="str">
        <f>IF(K503="","",VLOOKUP(K503,PODACI!$I:$J,2,0))</f>
        <v/>
      </c>
      <c r="W503" s="76" t="str">
        <f>IF(L503="","",VLOOKUP(L503,PODACI!$I:$J,2,0))</f>
        <v/>
      </c>
      <c r="X503" s="76" t="str">
        <f>IF(M503="","",VLOOKUP(M503,PODACI!$I:$J,2,0))</f>
        <v/>
      </c>
      <c r="Y503" s="38" t="str">
        <f t="shared" si="14"/>
        <v xml:space="preserve">    </v>
      </c>
      <c r="Z503" s="47" t="e">
        <f>IF(I503="DA",1,IF(I503="NE",0,VLOOKUP(E503,PODACI!A:F,6,0)))</f>
        <v>#N/A</v>
      </c>
      <c r="AA503" s="32"/>
      <c r="AB503" s="32"/>
      <c r="AC503" s="32"/>
      <c r="AD503" s="32"/>
      <c r="AE503" s="32"/>
    </row>
    <row r="504" spans="1:31" ht="15" customHeight="1" x14ac:dyDescent="0.2">
      <c r="A504" s="38">
        <f t="shared" si="15"/>
        <v>0</v>
      </c>
      <c r="B504">
        <v>498</v>
      </c>
      <c r="C504" s="103"/>
      <c r="D504" s="104"/>
      <c r="E504" s="105"/>
      <c r="F504" s="106"/>
      <c r="G504" s="107"/>
      <c r="H504" s="108"/>
      <c r="I504" s="108"/>
      <c r="J504" s="109"/>
      <c r="K504" s="109"/>
      <c r="L504" s="110"/>
      <c r="M504" s="110"/>
      <c r="N504" s="111"/>
      <c r="O504" s="111"/>
      <c r="P504" s="111"/>
      <c r="Q504" s="111"/>
      <c r="R504" s="112"/>
      <c r="S504" s="47" t="str">
        <f>IF(E504="","",VLOOKUP($E504,PODACI!$A:$C,3,0))</f>
        <v/>
      </c>
      <c r="T504" s="47" t="str">
        <f>IF(E504="","",VLOOKUP($E504,PODACI!$A:$D,4,0))</f>
        <v/>
      </c>
      <c r="U504" s="76" t="str">
        <f>IF(J504="","",VLOOKUP(J504,PODACI!$I:$J,2,0))</f>
        <v/>
      </c>
      <c r="V504" s="76" t="str">
        <f>IF(K504="","",VLOOKUP(K504,PODACI!$I:$J,2,0))</f>
        <v/>
      </c>
      <c r="W504" s="76" t="str">
        <f>IF(L504="","",VLOOKUP(L504,PODACI!$I:$J,2,0))</f>
        <v/>
      </c>
      <c r="X504" s="76" t="str">
        <f>IF(M504="","",VLOOKUP(M504,PODACI!$I:$J,2,0))</f>
        <v/>
      </c>
      <c r="Y504" s="38" t="str">
        <f t="shared" si="14"/>
        <v xml:space="preserve">    </v>
      </c>
      <c r="Z504" s="47" t="e">
        <f>IF(I504="DA",1,IF(I504="NE",0,VLOOKUP(E504,PODACI!A:F,6,0)))</f>
        <v>#N/A</v>
      </c>
      <c r="AA504" s="32"/>
      <c r="AB504" s="32"/>
      <c r="AC504" s="32"/>
      <c r="AD504" s="32"/>
      <c r="AE504" s="32"/>
    </row>
  </sheetData>
  <sheetProtection algorithmName="SHA-512" hashValue="ovzUHGFHpflaWZFYv1n21p5BY7bY/T1W8bpjUzXHGfnMdhlS1U26Om+eM9CXk0/1zUNjpdnGUHH9hJNxQ/EB6w==" saltValue="8x2SmeX/Pcodm49UGH0Kfg==" spinCount="100000" sheet="1" insertColumns="0" insertRows="0" deleteColumns="0" deleteRows="0"/>
  <mergeCells count="3">
    <mergeCell ref="D3:M3"/>
    <mergeCell ref="J5:M5"/>
    <mergeCell ref="N5:R5"/>
  </mergeCells>
  <phoneticPr fontId="19" type="noConversion"/>
  <dataValidations count="1">
    <dataValidation type="whole" allowBlank="1" showInputMessage="1" showErrorMessage="1" sqref="H7:H504" xr:uid="{FB47FCA3-E560-4278-B358-22848B0BAE56}">
      <formula1>0</formula1>
      <formula2>999</formula2>
    </dataValidation>
  </dataValidations>
  <pageMargins left="0.70000000000000007" right="0.70000000000000007" top="0.75000000000000011" bottom="0.75000000000000011" header="0" footer="0"/>
  <pageSetup paperSize="9" scale="65" fitToWidth="0" fitToHeight="0" orientation="landscape" horizontalDpi="4294967293" verticalDpi="4294967293" r:id="rId1"/>
  <colBreaks count="1" manualBreakCount="1">
    <brk id="2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6CC2922-DC13-47E8-9338-16C8F199F792}">
          <x14:formula1>
            <xm:f>PODACI!$N$5:$N$28</xm:f>
          </x14:formula1>
          <xm:sqref>N7:Q504</xm:sqref>
        </x14:dataValidation>
        <x14:dataValidation type="list" allowBlank="1" showInputMessage="1" showErrorMessage="1" xr:uid="{BA11496B-E5D6-4679-8756-7A89FDD300A3}">
          <x14:formula1>
            <xm:f>PODACI!$Q$2:$Q$4</xm:f>
          </x14:formula1>
          <xm:sqref>I7:I504</xm:sqref>
        </x14:dataValidation>
        <x14:dataValidation type="list" allowBlank="1" showInputMessage="1" showErrorMessage="1" xr:uid="{37439A9A-F871-4CE9-8726-0046359EFB46}">
          <x14:formula1>
            <xm:f>PODACI!$I$5:$I$29</xm:f>
          </x14:formula1>
          <xm:sqref>J7:M504</xm:sqref>
        </x14:dataValidation>
        <x14:dataValidation type="list" allowBlank="1" showInputMessage="1" showErrorMessage="1" xr:uid="{5DFB9F74-E372-4F24-A1CF-48BE0974896E}">
          <x14:formula1>
            <xm:f>PODACI!$A$5:$A$684</xm:f>
          </x14:formula1>
          <xm:sqref>E7:E504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91"/>
  <sheetViews>
    <sheetView tabSelected="1" zoomScaleNormal="100" workbookViewId="0">
      <selection activeCell="G10" sqref="G10"/>
    </sheetView>
  </sheetViews>
  <sheetFormatPr defaultRowHeight="12.75" x14ac:dyDescent="0.2"/>
  <cols>
    <col min="1" max="1" width="22.5703125" customWidth="1"/>
    <col min="2" max="2" width="48.85546875" customWidth="1"/>
    <col min="3" max="3" width="9.140625" customWidth="1"/>
    <col min="4" max="4" width="9.28515625" customWidth="1"/>
    <col min="5" max="5" width="9.42578125" customWidth="1"/>
    <col min="6" max="6" width="17.140625" customWidth="1"/>
    <col min="8" max="8" width="9.140625" customWidth="1"/>
    <col min="9" max="9" width="16.42578125" customWidth="1"/>
    <col min="10" max="10" width="10.42578125" customWidth="1"/>
    <col min="11" max="11" width="91" bestFit="1" customWidth="1"/>
    <col min="13" max="13" width="38.28515625" bestFit="1" customWidth="1"/>
    <col min="14" max="14" width="31.42578125" bestFit="1" customWidth="1"/>
    <col min="17" max="17" width="0" hidden="1" customWidth="1"/>
  </cols>
  <sheetData>
    <row r="1" spans="1:17" x14ac:dyDescent="0.2">
      <c r="A1" t="s">
        <v>1526</v>
      </c>
    </row>
    <row r="2" spans="1:17" ht="18" x14ac:dyDescent="0.25">
      <c r="A2" s="119" t="s">
        <v>1257</v>
      </c>
      <c r="B2" s="119"/>
      <c r="C2" s="119"/>
      <c r="D2" s="119"/>
      <c r="E2" s="119"/>
      <c r="F2" s="119"/>
      <c r="I2" s="34" t="s">
        <v>33</v>
      </c>
      <c r="J2" s="34"/>
      <c r="K2" s="34"/>
      <c r="M2" s="34" t="s">
        <v>1261</v>
      </c>
      <c r="Q2" t="s">
        <v>1311</v>
      </c>
    </row>
    <row r="3" spans="1:17" x14ac:dyDescent="0.2">
      <c r="Q3" t="s">
        <v>1312</v>
      </c>
    </row>
    <row r="4" spans="1:17" ht="49.5" customHeight="1" x14ac:dyDescent="0.2">
      <c r="A4" s="54" t="s">
        <v>1262</v>
      </c>
      <c r="B4" s="54" t="s">
        <v>34</v>
      </c>
      <c r="C4" s="54" t="s">
        <v>35</v>
      </c>
      <c r="D4" s="54" t="s">
        <v>36</v>
      </c>
      <c r="E4" s="54" t="s">
        <v>37</v>
      </c>
      <c r="F4" s="54" t="s">
        <v>1258</v>
      </c>
      <c r="I4" s="67" t="s">
        <v>1259</v>
      </c>
      <c r="J4" s="67" t="s">
        <v>37</v>
      </c>
      <c r="K4" s="67" t="s">
        <v>1260</v>
      </c>
      <c r="N4" t="s">
        <v>1262</v>
      </c>
      <c r="O4" t="s">
        <v>1263</v>
      </c>
    </row>
    <row r="5" spans="1:17" ht="14.25" x14ac:dyDescent="0.2">
      <c r="A5" t="s">
        <v>281</v>
      </c>
      <c r="B5" t="s">
        <v>282</v>
      </c>
      <c r="C5">
        <v>2820</v>
      </c>
      <c r="D5">
        <v>2070</v>
      </c>
      <c r="E5">
        <v>18</v>
      </c>
      <c r="F5">
        <v>1</v>
      </c>
      <c r="I5" s="56" t="s">
        <v>1355</v>
      </c>
      <c r="J5" s="56" t="s">
        <v>1401</v>
      </c>
      <c r="K5" s="57" t="s">
        <v>1328</v>
      </c>
      <c r="N5" t="s">
        <v>1289</v>
      </c>
      <c r="O5" t="s">
        <v>1264</v>
      </c>
    </row>
    <row r="6" spans="1:17" ht="14.25" x14ac:dyDescent="0.2">
      <c r="A6" t="s">
        <v>283</v>
      </c>
      <c r="B6" t="s">
        <v>284</v>
      </c>
      <c r="C6">
        <v>2820</v>
      </c>
      <c r="D6">
        <v>2070</v>
      </c>
      <c r="E6">
        <v>19</v>
      </c>
      <c r="F6">
        <v>1</v>
      </c>
      <c r="I6" s="58" t="s">
        <v>1329</v>
      </c>
      <c r="J6" s="58" t="s">
        <v>1404</v>
      </c>
      <c r="K6" s="59" t="s">
        <v>1330</v>
      </c>
      <c r="N6" t="s">
        <v>1290</v>
      </c>
      <c r="O6" t="s">
        <v>1265</v>
      </c>
    </row>
    <row r="7" spans="1:17" ht="14.25" x14ac:dyDescent="0.2">
      <c r="A7" t="s">
        <v>319</v>
      </c>
      <c r="B7" t="s">
        <v>320</v>
      </c>
      <c r="C7">
        <v>2820</v>
      </c>
      <c r="D7">
        <v>2070</v>
      </c>
      <c r="E7">
        <v>18</v>
      </c>
      <c r="F7">
        <v>1</v>
      </c>
      <c r="I7" s="58" t="s">
        <v>1322</v>
      </c>
      <c r="J7" s="58" t="s">
        <v>1402</v>
      </c>
      <c r="K7" s="59" t="s">
        <v>1331</v>
      </c>
      <c r="N7" t="s">
        <v>1288</v>
      </c>
      <c r="O7" t="s">
        <v>1266</v>
      </c>
    </row>
    <row r="8" spans="1:17" ht="14.25" x14ac:dyDescent="0.2">
      <c r="A8" t="s">
        <v>321</v>
      </c>
      <c r="B8" t="s">
        <v>322</v>
      </c>
      <c r="C8">
        <v>2820</v>
      </c>
      <c r="D8">
        <v>2070</v>
      </c>
      <c r="E8">
        <v>18</v>
      </c>
      <c r="F8">
        <v>1</v>
      </c>
      <c r="I8" s="58" t="s">
        <v>1323</v>
      </c>
      <c r="J8" s="58" t="s">
        <v>1404</v>
      </c>
      <c r="K8" s="59" t="s">
        <v>22</v>
      </c>
      <c r="N8" t="s">
        <v>1291</v>
      </c>
      <c r="O8" t="s">
        <v>1267</v>
      </c>
    </row>
    <row r="9" spans="1:17" ht="14.25" x14ac:dyDescent="0.2">
      <c r="A9" t="s">
        <v>285</v>
      </c>
      <c r="B9" t="s">
        <v>286</v>
      </c>
      <c r="C9">
        <v>2820</v>
      </c>
      <c r="D9">
        <v>2070</v>
      </c>
      <c r="E9">
        <v>18</v>
      </c>
      <c r="F9">
        <v>1</v>
      </c>
      <c r="I9" s="58" t="s">
        <v>1324</v>
      </c>
      <c r="J9" s="58" t="s">
        <v>1404</v>
      </c>
      <c r="K9" s="59" t="s">
        <v>1332</v>
      </c>
      <c r="N9" t="s">
        <v>1292</v>
      </c>
      <c r="O9" t="s">
        <v>1268</v>
      </c>
    </row>
    <row r="10" spans="1:17" ht="14.25" x14ac:dyDescent="0.2">
      <c r="A10" t="s">
        <v>403</v>
      </c>
      <c r="B10" t="s">
        <v>404</v>
      </c>
      <c r="C10">
        <v>2820</v>
      </c>
      <c r="D10">
        <v>2070</v>
      </c>
      <c r="E10">
        <v>18</v>
      </c>
      <c r="F10">
        <v>1</v>
      </c>
      <c r="I10" s="58" t="s">
        <v>1327</v>
      </c>
      <c r="J10" s="58" t="s">
        <v>1404</v>
      </c>
      <c r="K10" s="59" t="s">
        <v>23</v>
      </c>
      <c r="N10" t="s">
        <v>1293</v>
      </c>
      <c r="O10" t="s">
        <v>1269</v>
      </c>
    </row>
    <row r="11" spans="1:17" ht="14.25" x14ac:dyDescent="0.2">
      <c r="A11" t="s">
        <v>405</v>
      </c>
      <c r="B11" t="s">
        <v>406</v>
      </c>
      <c r="C11">
        <v>2820</v>
      </c>
      <c r="D11">
        <v>2070</v>
      </c>
      <c r="E11">
        <v>18</v>
      </c>
      <c r="F11">
        <v>1</v>
      </c>
      <c r="I11" s="58" t="s">
        <v>1325</v>
      </c>
      <c r="J11" s="58" t="s">
        <v>1405</v>
      </c>
      <c r="K11" s="59" t="s">
        <v>1333</v>
      </c>
      <c r="N11" t="s">
        <v>1294</v>
      </c>
      <c r="O11" t="s">
        <v>1270</v>
      </c>
    </row>
    <row r="12" spans="1:17" ht="14.25" x14ac:dyDescent="0.2">
      <c r="A12" t="s">
        <v>287</v>
      </c>
      <c r="B12" t="s">
        <v>288</v>
      </c>
      <c r="C12">
        <v>2820</v>
      </c>
      <c r="D12">
        <v>2070</v>
      </c>
      <c r="E12">
        <v>18</v>
      </c>
      <c r="F12">
        <v>1</v>
      </c>
      <c r="I12" s="58" t="s">
        <v>1326</v>
      </c>
      <c r="J12" s="58" t="s">
        <v>1404</v>
      </c>
      <c r="K12" s="59" t="s">
        <v>24</v>
      </c>
      <c r="N12" t="s">
        <v>1295</v>
      </c>
      <c r="O12" t="s">
        <v>1271</v>
      </c>
    </row>
    <row r="13" spans="1:17" ht="14.25" x14ac:dyDescent="0.2">
      <c r="A13" t="s">
        <v>323</v>
      </c>
      <c r="B13" t="s">
        <v>324</v>
      </c>
      <c r="C13">
        <v>2820</v>
      </c>
      <c r="D13">
        <v>2070</v>
      </c>
      <c r="E13">
        <v>19</v>
      </c>
      <c r="F13">
        <v>1</v>
      </c>
      <c r="I13" s="61" t="s">
        <v>1356</v>
      </c>
      <c r="J13" s="71" t="s">
        <v>1401</v>
      </c>
      <c r="K13" s="61" t="s">
        <v>1334</v>
      </c>
      <c r="N13" t="s">
        <v>1272</v>
      </c>
      <c r="O13" t="s">
        <v>1272</v>
      </c>
    </row>
    <row r="14" spans="1:17" ht="14.25" x14ac:dyDescent="0.2">
      <c r="A14" t="s">
        <v>289</v>
      </c>
      <c r="B14" t="s">
        <v>290</v>
      </c>
      <c r="C14">
        <v>2820</v>
      </c>
      <c r="D14">
        <v>2070</v>
      </c>
      <c r="E14">
        <v>18</v>
      </c>
      <c r="F14">
        <v>1</v>
      </c>
      <c r="I14" s="61" t="s">
        <v>1335</v>
      </c>
      <c r="J14" s="71" t="s">
        <v>1404</v>
      </c>
      <c r="K14" s="61" t="s">
        <v>25</v>
      </c>
      <c r="N14" t="s">
        <v>1296</v>
      </c>
      <c r="O14" t="s">
        <v>1273</v>
      </c>
    </row>
    <row r="15" spans="1:17" ht="14.25" x14ac:dyDescent="0.2">
      <c r="A15" t="s">
        <v>325</v>
      </c>
      <c r="B15" t="s">
        <v>326</v>
      </c>
      <c r="C15">
        <v>2820</v>
      </c>
      <c r="D15">
        <v>2070</v>
      </c>
      <c r="E15">
        <v>18</v>
      </c>
      <c r="F15">
        <v>1</v>
      </c>
      <c r="I15" s="61" t="s">
        <v>1357</v>
      </c>
      <c r="J15" s="71" t="s">
        <v>1404</v>
      </c>
      <c r="K15" s="61" t="s">
        <v>1336</v>
      </c>
      <c r="N15" t="s">
        <v>1297</v>
      </c>
      <c r="O15" t="s">
        <v>1274</v>
      </c>
    </row>
    <row r="16" spans="1:17" ht="14.25" x14ac:dyDescent="0.2">
      <c r="A16" t="s">
        <v>327</v>
      </c>
      <c r="B16" t="s">
        <v>328</v>
      </c>
      <c r="C16">
        <v>2820</v>
      </c>
      <c r="D16">
        <v>2070</v>
      </c>
      <c r="E16">
        <v>19</v>
      </c>
      <c r="F16">
        <v>1</v>
      </c>
      <c r="I16" s="61" t="s">
        <v>1337</v>
      </c>
      <c r="J16" s="71" t="s">
        <v>1404</v>
      </c>
      <c r="K16" s="61" t="s">
        <v>26</v>
      </c>
      <c r="N16" t="s">
        <v>1298</v>
      </c>
      <c r="O16" t="s">
        <v>1275</v>
      </c>
    </row>
    <row r="17" spans="1:15" ht="14.25" x14ac:dyDescent="0.2">
      <c r="A17" t="s">
        <v>291</v>
      </c>
      <c r="B17" t="s">
        <v>292</v>
      </c>
      <c r="C17">
        <v>2820</v>
      </c>
      <c r="D17">
        <v>2070</v>
      </c>
      <c r="E17">
        <v>18</v>
      </c>
      <c r="F17">
        <v>1</v>
      </c>
      <c r="I17" s="61" t="s">
        <v>1358</v>
      </c>
      <c r="J17" s="71" t="s">
        <v>1405</v>
      </c>
      <c r="K17" s="61" t="s">
        <v>1338</v>
      </c>
      <c r="N17" t="s">
        <v>1299</v>
      </c>
      <c r="O17" t="s">
        <v>1276</v>
      </c>
    </row>
    <row r="18" spans="1:15" ht="14.25" x14ac:dyDescent="0.2">
      <c r="A18" t="s">
        <v>329</v>
      </c>
      <c r="B18" t="s">
        <v>330</v>
      </c>
      <c r="C18">
        <v>2820</v>
      </c>
      <c r="D18">
        <v>2070</v>
      </c>
      <c r="E18">
        <v>18</v>
      </c>
      <c r="F18">
        <v>1</v>
      </c>
      <c r="I18" s="61" t="s">
        <v>1339</v>
      </c>
      <c r="J18" s="71" t="s">
        <v>1404</v>
      </c>
      <c r="K18" s="61" t="s">
        <v>27</v>
      </c>
      <c r="N18" t="s">
        <v>1300</v>
      </c>
      <c r="O18" t="s">
        <v>1277</v>
      </c>
    </row>
    <row r="19" spans="1:15" ht="14.25" x14ac:dyDescent="0.2">
      <c r="A19" t="s">
        <v>331</v>
      </c>
      <c r="B19" t="s">
        <v>332</v>
      </c>
      <c r="C19">
        <v>2820</v>
      </c>
      <c r="D19">
        <v>2070</v>
      </c>
      <c r="E19">
        <v>18</v>
      </c>
      <c r="F19">
        <v>1</v>
      </c>
      <c r="I19" s="60" t="s">
        <v>1359</v>
      </c>
      <c r="J19" s="72" t="s">
        <v>1413</v>
      </c>
      <c r="K19" s="60" t="s">
        <v>1340</v>
      </c>
      <c r="N19" t="s">
        <v>1301</v>
      </c>
      <c r="O19" t="s">
        <v>1278</v>
      </c>
    </row>
    <row r="20" spans="1:15" ht="14.25" x14ac:dyDescent="0.2">
      <c r="A20" t="s">
        <v>333</v>
      </c>
      <c r="B20" t="s">
        <v>334</v>
      </c>
      <c r="C20">
        <v>2820</v>
      </c>
      <c r="D20">
        <v>2070</v>
      </c>
      <c r="E20">
        <v>18</v>
      </c>
      <c r="F20">
        <v>1</v>
      </c>
      <c r="I20" s="60" t="s">
        <v>1341</v>
      </c>
      <c r="J20" s="72" t="s">
        <v>1404</v>
      </c>
      <c r="K20" s="60" t="s">
        <v>1342</v>
      </c>
      <c r="N20" t="s">
        <v>1302</v>
      </c>
      <c r="O20" t="s">
        <v>1279</v>
      </c>
    </row>
    <row r="21" spans="1:15" ht="14.25" x14ac:dyDescent="0.2">
      <c r="A21" t="s">
        <v>261</v>
      </c>
      <c r="B21" t="s">
        <v>262</v>
      </c>
      <c r="C21">
        <v>2820</v>
      </c>
      <c r="D21">
        <v>2070</v>
      </c>
      <c r="E21">
        <v>8</v>
      </c>
      <c r="F21">
        <v>1</v>
      </c>
      <c r="I21" s="62" t="s">
        <v>1343</v>
      </c>
      <c r="J21" s="73" t="s">
        <v>1403</v>
      </c>
      <c r="K21" s="62" t="s">
        <v>28</v>
      </c>
      <c r="N21" t="s">
        <v>1303</v>
      </c>
      <c r="O21" t="s">
        <v>1280</v>
      </c>
    </row>
    <row r="22" spans="1:15" ht="14.25" x14ac:dyDescent="0.2">
      <c r="A22" t="s">
        <v>335</v>
      </c>
      <c r="B22" t="s">
        <v>336</v>
      </c>
      <c r="C22">
        <v>2820</v>
      </c>
      <c r="D22">
        <v>2070</v>
      </c>
      <c r="E22">
        <v>18</v>
      </c>
      <c r="F22">
        <v>1</v>
      </c>
      <c r="I22" s="62" t="s">
        <v>1344</v>
      </c>
      <c r="J22" s="73" t="s">
        <v>1404</v>
      </c>
      <c r="K22" s="62" t="s">
        <v>29</v>
      </c>
      <c r="N22" t="s">
        <v>1281</v>
      </c>
      <c r="O22" t="s">
        <v>1281</v>
      </c>
    </row>
    <row r="23" spans="1:15" ht="14.25" x14ac:dyDescent="0.2">
      <c r="A23" t="s">
        <v>337</v>
      </c>
      <c r="B23" t="s">
        <v>338</v>
      </c>
      <c r="C23">
        <v>2820</v>
      </c>
      <c r="D23">
        <v>2070</v>
      </c>
      <c r="E23">
        <v>18</v>
      </c>
      <c r="F23">
        <v>1</v>
      </c>
      <c r="I23" s="62" t="s">
        <v>1360</v>
      </c>
      <c r="J23" s="73" t="s">
        <v>1404</v>
      </c>
      <c r="K23" s="62" t="s">
        <v>30</v>
      </c>
      <c r="N23" t="s">
        <v>1282</v>
      </c>
      <c r="O23" t="s">
        <v>1282</v>
      </c>
    </row>
    <row r="24" spans="1:15" ht="14.25" x14ac:dyDescent="0.2">
      <c r="A24" t="s">
        <v>429</v>
      </c>
      <c r="B24" t="s">
        <v>430</v>
      </c>
      <c r="C24">
        <v>2800</v>
      </c>
      <c r="D24">
        <v>1850</v>
      </c>
      <c r="E24">
        <v>18</v>
      </c>
      <c r="F24">
        <v>1</v>
      </c>
      <c r="I24" s="62" t="s">
        <v>1345</v>
      </c>
      <c r="J24" s="73" t="s">
        <v>1404</v>
      </c>
      <c r="K24" s="62" t="s">
        <v>31</v>
      </c>
      <c r="N24" t="s">
        <v>1313</v>
      </c>
      <c r="O24" t="s">
        <v>1283</v>
      </c>
    </row>
    <row r="25" spans="1:15" ht="14.25" x14ac:dyDescent="0.2">
      <c r="A25" t="s">
        <v>339</v>
      </c>
      <c r="B25" t="s">
        <v>340</v>
      </c>
      <c r="C25">
        <v>2820</v>
      </c>
      <c r="D25">
        <v>2070</v>
      </c>
      <c r="E25">
        <v>18</v>
      </c>
      <c r="F25">
        <v>0</v>
      </c>
      <c r="I25" s="63" t="s">
        <v>1346</v>
      </c>
      <c r="J25" s="74" t="s">
        <v>1403</v>
      </c>
      <c r="K25" s="63" t="s">
        <v>1347</v>
      </c>
      <c r="N25" t="s">
        <v>1304</v>
      </c>
      <c r="O25" t="s">
        <v>1284</v>
      </c>
    </row>
    <row r="26" spans="1:15" ht="14.25" x14ac:dyDescent="0.2">
      <c r="A26" t="s">
        <v>443</v>
      </c>
      <c r="B26" t="s">
        <v>444</v>
      </c>
      <c r="C26">
        <v>2800</v>
      </c>
      <c r="D26">
        <v>2050</v>
      </c>
      <c r="E26">
        <v>19</v>
      </c>
      <c r="F26">
        <v>1</v>
      </c>
      <c r="I26" s="63" t="s">
        <v>1348</v>
      </c>
      <c r="J26" s="74" t="s">
        <v>1404</v>
      </c>
      <c r="K26" s="63" t="s">
        <v>1349</v>
      </c>
      <c r="N26" t="s">
        <v>1305</v>
      </c>
      <c r="O26" t="s">
        <v>1285</v>
      </c>
    </row>
    <row r="27" spans="1:15" ht="14.25" x14ac:dyDescent="0.2">
      <c r="A27" t="s">
        <v>269</v>
      </c>
      <c r="B27" t="s">
        <v>270</v>
      </c>
      <c r="C27">
        <v>2800</v>
      </c>
      <c r="D27">
        <v>1850</v>
      </c>
      <c r="E27">
        <v>10</v>
      </c>
      <c r="F27">
        <v>1</v>
      </c>
      <c r="I27" s="63" t="s">
        <v>1350</v>
      </c>
      <c r="J27" s="74" t="s">
        <v>1404</v>
      </c>
      <c r="K27" s="63" t="s">
        <v>1351</v>
      </c>
      <c r="N27" t="s">
        <v>1306</v>
      </c>
      <c r="O27" t="s">
        <v>1286</v>
      </c>
    </row>
    <row r="28" spans="1:15" ht="14.25" x14ac:dyDescent="0.2">
      <c r="A28" t="s">
        <v>431</v>
      </c>
      <c r="B28" t="s">
        <v>432</v>
      </c>
      <c r="C28">
        <v>2800</v>
      </c>
      <c r="D28">
        <v>1850</v>
      </c>
      <c r="E28">
        <v>18</v>
      </c>
      <c r="F28">
        <v>1</v>
      </c>
      <c r="I28" s="63" t="s">
        <v>1352</v>
      </c>
      <c r="J28" s="74" t="s">
        <v>1404</v>
      </c>
      <c r="K28" s="63" t="s">
        <v>1353</v>
      </c>
      <c r="N28" t="s">
        <v>1307</v>
      </c>
      <c r="O28" t="s">
        <v>1287</v>
      </c>
    </row>
    <row r="29" spans="1:15" ht="14.25" x14ac:dyDescent="0.2">
      <c r="A29" t="s">
        <v>445</v>
      </c>
      <c r="B29" t="s">
        <v>446</v>
      </c>
      <c r="C29">
        <v>2800</v>
      </c>
      <c r="D29">
        <v>2050</v>
      </c>
      <c r="E29">
        <v>19</v>
      </c>
      <c r="F29">
        <v>1</v>
      </c>
      <c r="I29" s="64" t="s">
        <v>1354</v>
      </c>
      <c r="J29" s="75" t="s">
        <v>1401</v>
      </c>
      <c r="K29" s="64" t="s">
        <v>32</v>
      </c>
    </row>
    <row r="30" spans="1:15" ht="14.25" x14ac:dyDescent="0.2">
      <c r="A30" t="s">
        <v>447</v>
      </c>
      <c r="B30" t="s">
        <v>448</v>
      </c>
      <c r="C30">
        <v>2800</v>
      </c>
      <c r="D30">
        <v>2050</v>
      </c>
      <c r="E30">
        <v>19</v>
      </c>
      <c r="F30">
        <v>1</v>
      </c>
      <c r="I30" s="65"/>
      <c r="J30" s="65"/>
      <c r="K30" s="66"/>
    </row>
    <row r="31" spans="1:15" ht="14.25" x14ac:dyDescent="0.2">
      <c r="A31" t="s">
        <v>341</v>
      </c>
      <c r="B31" t="s">
        <v>342</v>
      </c>
      <c r="C31">
        <v>2820</v>
      </c>
      <c r="D31">
        <v>2070</v>
      </c>
      <c r="E31">
        <v>18</v>
      </c>
      <c r="F31">
        <v>1</v>
      </c>
      <c r="I31" s="65"/>
      <c r="J31" s="65"/>
      <c r="K31" s="66"/>
    </row>
    <row r="32" spans="1:15" ht="14.25" x14ac:dyDescent="0.2">
      <c r="A32" t="s">
        <v>407</v>
      </c>
      <c r="B32" t="s">
        <v>408</v>
      </c>
      <c r="C32">
        <v>2820</v>
      </c>
      <c r="D32">
        <v>2070</v>
      </c>
      <c r="E32">
        <v>19</v>
      </c>
      <c r="F32">
        <v>0</v>
      </c>
      <c r="I32" s="65"/>
      <c r="J32" s="65"/>
      <c r="K32" s="66"/>
    </row>
    <row r="33" spans="1:11" ht="14.25" x14ac:dyDescent="0.2">
      <c r="A33" t="s">
        <v>409</v>
      </c>
      <c r="B33" t="s">
        <v>410</v>
      </c>
      <c r="C33">
        <v>2820</v>
      </c>
      <c r="D33">
        <v>2070</v>
      </c>
      <c r="E33">
        <v>18</v>
      </c>
      <c r="F33">
        <v>0</v>
      </c>
      <c r="I33" s="65"/>
      <c r="J33" s="65"/>
      <c r="K33" s="66"/>
    </row>
    <row r="34" spans="1:11" ht="14.25" x14ac:dyDescent="0.2">
      <c r="A34" t="s">
        <v>293</v>
      </c>
      <c r="B34" t="s">
        <v>294</v>
      </c>
      <c r="C34">
        <v>2820</v>
      </c>
      <c r="D34">
        <v>2070</v>
      </c>
      <c r="E34">
        <v>18</v>
      </c>
      <c r="F34">
        <v>1</v>
      </c>
      <c r="I34" s="66"/>
      <c r="J34" s="66"/>
      <c r="K34" s="66"/>
    </row>
    <row r="35" spans="1:11" ht="14.25" x14ac:dyDescent="0.2">
      <c r="A35" t="s">
        <v>295</v>
      </c>
      <c r="B35" t="s">
        <v>296</v>
      </c>
      <c r="C35">
        <v>2820</v>
      </c>
      <c r="D35">
        <v>2070</v>
      </c>
      <c r="E35">
        <v>18</v>
      </c>
      <c r="F35">
        <v>1</v>
      </c>
      <c r="I35" s="66"/>
      <c r="J35" s="66"/>
      <c r="K35" s="66"/>
    </row>
    <row r="36" spans="1:11" ht="14.25" x14ac:dyDescent="0.2">
      <c r="A36" t="s">
        <v>449</v>
      </c>
      <c r="B36" t="s">
        <v>450</v>
      </c>
      <c r="C36">
        <v>2800</v>
      </c>
      <c r="D36">
        <v>2050</v>
      </c>
      <c r="E36">
        <v>19</v>
      </c>
      <c r="F36">
        <v>1</v>
      </c>
      <c r="I36" s="66"/>
      <c r="J36" s="66"/>
      <c r="K36" s="66"/>
    </row>
    <row r="37" spans="1:11" ht="14.25" x14ac:dyDescent="0.2">
      <c r="A37" t="s">
        <v>365</v>
      </c>
      <c r="B37" t="s">
        <v>366</v>
      </c>
      <c r="C37">
        <v>2820</v>
      </c>
      <c r="D37">
        <v>2070</v>
      </c>
      <c r="E37">
        <v>18</v>
      </c>
      <c r="F37">
        <v>0</v>
      </c>
      <c r="I37" s="66"/>
      <c r="J37" s="66"/>
      <c r="K37" s="66"/>
    </row>
    <row r="38" spans="1:11" x14ac:dyDescent="0.2">
      <c r="A38" t="s">
        <v>433</v>
      </c>
      <c r="B38" t="s">
        <v>434</v>
      </c>
      <c r="C38">
        <v>2800</v>
      </c>
      <c r="D38">
        <v>1850</v>
      </c>
      <c r="E38">
        <v>18</v>
      </c>
      <c r="F38">
        <v>1</v>
      </c>
    </row>
    <row r="39" spans="1:11" x14ac:dyDescent="0.2">
      <c r="A39" t="s">
        <v>451</v>
      </c>
      <c r="B39" t="s">
        <v>452</v>
      </c>
      <c r="C39">
        <v>2800</v>
      </c>
      <c r="D39">
        <v>2050</v>
      </c>
      <c r="E39">
        <v>19</v>
      </c>
      <c r="F39">
        <v>1</v>
      </c>
    </row>
    <row r="40" spans="1:11" x14ac:dyDescent="0.2">
      <c r="A40" t="s">
        <v>367</v>
      </c>
      <c r="B40" t="s">
        <v>368</v>
      </c>
      <c r="C40">
        <v>2820</v>
      </c>
      <c r="D40">
        <v>2070</v>
      </c>
      <c r="E40">
        <v>18</v>
      </c>
      <c r="F40">
        <v>0</v>
      </c>
    </row>
    <row r="41" spans="1:11" x14ac:dyDescent="0.2">
      <c r="A41" t="s">
        <v>265</v>
      </c>
      <c r="B41" t="s">
        <v>266</v>
      </c>
      <c r="C41">
        <v>2820</v>
      </c>
      <c r="D41">
        <v>2070</v>
      </c>
      <c r="E41">
        <v>10</v>
      </c>
      <c r="F41">
        <v>0</v>
      </c>
    </row>
    <row r="42" spans="1:11" x14ac:dyDescent="0.2">
      <c r="A42" t="s">
        <v>369</v>
      </c>
      <c r="B42" t="s">
        <v>370</v>
      </c>
      <c r="C42">
        <v>2820</v>
      </c>
      <c r="D42">
        <v>2070</v>
      </c>
      <c r="E42">
        <v>18</v>
      </c>
      <c r="F42">
        <v>0</v>
      </c>
    </row>
    <row r="43" spans="1:11" x14ac:dyDescent="0.2">
      <c r="A43" t="s">
        <v>371</v>
      </c>
      <c r="B43" t="s">
        <v>372</v>
      </c>
      <c r="C43">
        <v>2820</v>
      </c>
      <c r="D43">
        <v>2070</v>
      </c>
      <c r="E43">
        <v>18</v>
      </c>
      <c r="F43">
        <v>0</v>
      </c>
    </row>
    <row r="44" spans="1:11" x14ac:dyDescent="0.2">
      <c r="A44" t="s">
        <v>1414</v>
      </c>
      <c r="B44" t="s">
        <v>1415</v>
      </c>
      <c r="C44">
        <v>2820</v>
      </c>
      <c r="D44">
        <v>2070</v>
      </c>
      <c r="E44">
        <v>18</v>
      </c>
      <c r="F44">
        <v>0</v>
      </c>
    </row>
    <row r="45" spans="1:11" x14ac:dyDescent="0.2">
      <c r="A45" t="s">
        <v>343</v>
      </c>
      <c r="B45" t="s">
        <v>344</v>
      </c>
      <c r="C45">
        <v>2820</v>
      </c>
      <c r="D45">
        <v>2070</v>
      </c>
      <c r="E45">
        <v>18</v>
      </c>
      <c r="F45">
        <v>1</v>
      </c>
    </row>
    <row r="46" spans="1:11" x14ac:dyDescent="0.2">
      <c r="A46" t="s">
        <v>345</v>
      </c>
      <c r="B46" t="s">
        <v>346</v>
      </c>
      <c r="C46">
        <v>2820</v>
      </c>
      <c r="D46">
        <v>2070</v>
      </c>
      <c r="E46">
        <v>18</v>
      </c>
      <c r="F46">
        <v>1</v>
      </c>
    </row>
    <row r="47" spans="1:11" x14ac:dyDescent="0.2">
      <c r="A47" t="s">
        <v>435</v>
      </c>
      <c r="B47" t="s">
        <v>436</v>
      </c>
      <c r="C47">
        <v>2800</v>
      </c>
      <c r="D47">
        <v>1850</v>
      </c>
      <c r="E47">
        <v>18</v>
      </c>
      <c r="F47">
        <v>1</v>
      </c>
    </row>
    <row r="48" spans="1:11" x14ac:dyDescent="0.2">
      <c r="A48" t="s">
        <v>267</v>
      </c>
      <c r="B48" t="s">
        <v>268</v>
      </c>
      <c r="C48">
        <v>2820</v>
      </c>
      <c r="D48">
        <v>2070</v>
      </c>
      <c r="E48">
        <v>10</v>
      </c>
      <c r="F48">
        <v>0</v>
      </c>
    </row>
    <row r="49" spans="1:6" x14ac:dyDescent="0.2">
      <c r="A49" t="s">
        <v>373</v>
      </c>
      <c r="B49" t="s">
        <v>374</v>
      </c>
      <c r="C49">
        <v>2820</v>
      </c>
      <c r="D49">
        <v>2070</v>
      </c>
      <c r="E49">
        <v>18</v>
      </c>
      <c r="F49">
        <v>0</v>
      </c>
    </row>
    <row r="50" spans="1:6" x14ac:dyDescent="0.2">
      <c r="A50" t="s">
        <v>375</v>
      </c>
      <c r="B50" t="s">
        <v>376</v>
      </c>
      <c r="C50">
        <v>2820</v>
      </c>
      <c r="D50">
        <v>2070</v>
      </c>
      <c r="E50">
        <v>18</v>
      </c>
      <c r="F50">
        <v>0</v>
      </c>
    </row>
    <row r="51" spans="1:6" x14ac:dyDescent="0.2">
      <c r="A51" t="s">
        <v>377</v>
      </c>
      <c r="B51" t="s">
        <v>378</v>
      </c>
      <c r="C51">
        <v>2820</v>
      </c>
      <c r="D51">
        <v>2070</v>
      </c>
      <c r="E51">
        <v>18</v>
      </c>
      <c r="F51">
        <v>0</v>
      </c>
    </row>
    <row r="52" spans="1:6" x14ac:dyDescent="0.2">
      <c r="A52" t="s">
        <v>411</v>
      </c>
      <c r="B52" t="s">
        <v>412</v>
      </c>
      <c r="C52">
        <v>2820</v>
      </c>
      <c r="D52">
        <v>2070</v>
      </c>
      <c r="E52">
        <v>18</v>
      </c>
      <c r="F52">
        <v>0</v>
      </c>
    </row>
    <row r="53" spans="1:6" x14ac:dyDescent="0.2">
      <c r="A53" t="s">
        <v>297</v>
      </c>
      <c r="B53" t="s">
        <v>298</v>
      </c>
      <c r="C53">
        <v>2820</v>
      </c>
      <c r="D53">
        <v>2070</v>
      </c>
      <c r="E53">
        <v>18</v>
      </c>
      <c r="F53">
        <v>0</v>
      </c>
    </row>
    <row r="54" spans="1:6" x14ac:dyDescent="0.2">
      <c r="A54" t="s">
        <v>299</v>
      </c>
      <c r="B54" t="s">
        <v>300</v>
      </c>
      <c r="C54">
        <v>2820</v>
      </c>
      <c r="D54">
        <v>2070</v>
      </c>
      <c r="E54">
        <v>18</v>
      </c>
      <c r="F54">
        <v>0</v>
      </c>
    </row>
    <row r="55" spans="1:6" x14ac:dyDescent="0.2">
      <c r="A55" t="s">
        <v>413</v>
      </c>
      <c r="B55" t="s">
        <v>414</v>
      </c>
      <c r="C55">
        <v>2820</v>
      </c>
      <c r="D55">
        <v>2070</v>
      </c>
      <c r="E55">
        <v>19</v>
      </c>
      <c r="F55">
        <v>0</v>
      </c>
    </row>
    <row r="56" spans="1:6" x14ac:dyDescent="0.2">
      <c r="A56" t="s">
        <v>301</v>
      </c>
      <c r="B56" t="s">
        <v>302</v>
      </c>
      <c r="C56">
        <v>2820</v>
      </c>
      <c r="D56">
        <v>2070</v>
      </c>
      <c r="E56">
        <v>18</v>
      </c>
      <c r="F56">
        <v>0</v>
      </c>
    </row>
    <row r="57" spans="1:6" x14ac:dyDescent="0.2">
      <c r="A57" t="s">
        <v>303</v>
      </c>
      <c r="B57" t="s">
        <v>304</v>
      </c>
      <c r="C57">
        <v>2820</v>
      </c>
      <c r="D57">
        <v>2070</v>
      </c>
      <c r="E57">
        <v>19</v>
      </c>
      <c r="F57">
        <v>0</v>
      </c>
    </row>
    <row r="58" spans="1:6" x14ac:dyDescent="0.2">
      <c r="A58" t="s">
        <v>415</v>
      </c>
      <c r="B58" t="s">
        <v>416</v>
      </c>
      <c r="C58">
        <v>2820</v>
      </c>
      <c r="D58">
        <v>2070</v>
      </c>
      <c r="E58">
        <v>18</v>
      </c>
      <c r="F58">
        <v>0</v>
      </c>
    </row>
    <row r="59" spans="1:6" x14ac:dyDescent="0.2">
      <c r="A59" t="s">
        <v>417</v>
      </c>
      <c r="B59" t="s">
        <v>418</v>
      </c>
      <c r="C59">
        <v>2820</v>
      </c>
      <c r="D59">
        <v>2070</v>
      </c>
      <c r="E59">
        <v>18</v>
      </c>
      <c r="F59">
        <v>1</v>
      </c>
    </row>
    <row r="60" spans="1:6" x14ac:dyDescent="0.2">
      <c r="A60" t="s">
        <v>305</v>
      </c>
      <c r="B60" t="s">
        <v>306</v>
      </c>
      <c r="C60">
        <v>2820</v>
      </c>
      <c r="D60">
        <v>2070</v>
      </c>
      <c r="E60">
        <v>18</v>
      </c>
      <c r="F60">
        <v>0</v>
      </c>
    </row>
    <row r="61" spans="1:6" x14ac:dyDescent="0.2">
      <c r="A61" t="s">
        <v>379</v>
      </c>
      <c r="B61" t="s">
        <v>380</v>
      </c>
      <c r="C61">
        <v>2820</v>
      </c>
      <c r="D61">
        <v>2070</v>
      </c>
      <c r="E61">
        <v>18</v>
      </c>
      <c r="F61">
        <v>0</v>
      </c>
    </row>
    <row r="62" spans="1:6" x14ac:dyDescent="0.2">
      <c r="A62" t="s">
        <v>437</v>
      </c>
      <c r="B62" t="s">
        <v>438</v>
      </c>
      <c r="C62">
        <v>2800</v>
      </c>
      <c r="D62">
        <v>1850</v>
      </c>
      <c r="E62">
        <v>18</v>
      </c>
      <c r="F62">
        <v>1</v>
      </c>
    </row>
    <row r="63" spans="1:6" x14ac:dyDescent="0.2">
      <c r="A63" t="s">
        <v>453</v>
      </c>
      <c r="B63" t="s">
        <v>454</v>
      </c>
      <c r="C63">
        <v>2800</v>
      </c>
      <c r="D63">
        <v>2050</v>
      </c>
      <c r="E63">
        <v>19</v>
      </c>
      <c r="F63">
        <v>1</v>
      </c>
    </row>
    <row r="64" spans="1:6" x14ac:dyDescent="0.2">
      <c r="A64" t="s">
        <v>347</v>
      </c>
      <c r="B64" t="s">
        <v>348</v>
      </c>
      <c r="C64">
        <v>2820</v>
      </c>
      <c r="D64">
        <v>2070</v>
      </c>
      <c r="E64">
        <v>18</v>
      </c>
      <c r="F64">
        <v>1</v>
      </c>
    </row>
    <row r="65" spans="1:6" x14ac:dyDescent="0.2">
      <c r="A65" t="s">
        <v>307</v>
      </c>
      <c r="B65" t="s">
        <v>308</v>
      </c>
      <c r="C65">
        <v>2820</v>
      </c>
      <c r="D65">
        <v>2070</v>
      </c>
      <c r="E65">
        <v>18</v>
      </c>
      <c r="F65">
        <v>1</v>
      </c>
    </row>
    <row r="66" spans="1:6" x14ac:dyDescent="0.2">
      <c r="A66" t="s">
        <v>381</v>
      </c>
      <c r="B66" t="s">
        <v>382</v>
      </c>
      <c r="C66">
        <v>2820</v>
      </c>
      <c r="D66">
        <v>2070</v>
      </c>
      <c r="E66">
        <v>19</v>
      </c>
      <c r="F66">
        <v>0</v>
      </c>
    </row>
    <row r="67" spans="1:6" x14ac:dyDescent="0.2">
      <c r="A67" t="s">
        <v>263</v>
      </c>
      <c r="B67" t="s">
        <v>264</v>
      </c>
      <c r="C67">
        <v>2820</v>
      </c>
      <c r="D67">
        <v>2070</v>
      </c>
      <c r="E67">
        <v>10</v>
      </c>
      <c r="F67">
        <v>1</v>
      </c>
    </row>
    <row r="68" spans="1:6" x14ac:dyDescent="0.2">
      <c r="A68" t="s">
        <v>309</v>
      </c>
      <c r="B68" t="s">
        <v>310</v>
      </c>
      <c r="C68">
        <v>2820</v>
      </c>
      <c r="D68">
        <v>2070</v>
      </c>
      <c r="E68">
        <v>18</v>
      </c>
      <c r="F68">
        <v>1</v>
      </c>
    </row>
    <row r="69" spans="1:6" x14ac:dyDescent="0.2">
      <c r="A69" t="s">
        <v>419</v>
      </c>
      <c r="B69" t="s">
        <v>420</v>
      </c>
      <c r="C69">
        <v>2800</v>
      </c>
      <c r="D69">
        <v>2070</v>
      </c>
      <c r="E69">
        <v>18</v>
      </c>
      <c r="F69">
        <v>0</v>
      </c>
    </row>
    <row r="70" spans="1:6" x14ac:dyDescent="0.2">
      <c r="A70" t="s">
        <v>311</v>
      </c>
      <c r="B70" t="s">
        <v>312</v>
      </c>
      <c r="C70">
        <v>2820</v>
      </c>
      <c r="D70">
        <v>2070</v>
      </c>
      <c r="E70">
        <v>18</v>
      </c>
      <c r="F70">
        <v>1</v>
      </c>
    </row>
    <row r="71" spans="1:6" x14ac:dyDescent="0.2">
      <c r="A71" t="s">
        <v>349</v>
      </c>
      <c r="B71" t="s">
        <v>350</v>
      </c>
      <c r="C71">
        <v>2820</v>
      </c>
      <c r="D71">
        <v>2070</v>
      </c>
      <c r="E71">
        <v>18</v>
      </c>
      <c r="F71">
        <v>1</v>
      </c>
    </row>
    <row r="72" spans="1:6" x14ac:dyDescent="0.2">
      <c r="A72" t="s">
        <v>351</v>
      </c>
      <c r="B72" t="s">
        <v>352</v>
      </c>
      <c r="C72">
        <v>2820</v>
      </c>
      <c r="D72">
        <v>2070</v>
      </c>
      <c r="E72">
        <v>19</v>
      </c>
      <c r="F72">
        <v>1</v>
      </c>
    </row>
    <row r="73" spans="1:6" x14ac:dyDescent="0.2">
      <c r="A73" t="s">
        <v>353</v>
      </c>
      <c r="B73" t="s">
        <v>354</v>
      </c>
      <c r="C73">
        <v>2820</v>
      </c>
      <c r="D73">
        <v>2070</v>
      </c>
      <c r="E73">
        <v>18</v>
      </c>
      <c r="F73">
        <v>1</v>
      </c>
    </row>
    <row r="74" spans="1:6" x14ac:dyDescent="0.2">
      <c r="A74" t="s">
        <v>455</v>
      </c>
      <c r="B74" t="s">
        <v>456</v>
      </c>
      <c r="C74">
        <v>2800</v>
      </c>
      <c r="D74">
        <v>2050</v>
      </c>
      <c r="E74">
        <v>19</v>
      </c>
      <c r="F74">
        <v>1</v>
      </c>
    </row>
    <row r="75" spans="1:6" x14ac:dyDescent="0.2">
      <c r="A75" t="s">
        <v>355</v>
      </c>
      <c r="B75" t="s">
        <v>356</v>
      </c>
      <c r="C75">
        <v>2820</v>
      </c>
      <c r="D75">
        <v>2070</v>
      </c>
      <c r="E75">
        <v>18</v>
      </c>
      <c r="F75">
        <v>1</v>
      </c>
    </row>
    <row r="76" spans="1:6" x14ac:dyDescent="0.2">
      <c r="A76" t="s">
        <v>313</v>
      </c>
      <c r="B76" t="s">
        <v>314</v>
      </c>
      <c r="C76">
        <v>2820</v>
      </c>
      <c r="D76">
        <v>2070</v>
      </c>
      <c r="E76">
        <v>18</v>
      </c>
      <c r="F76">
        <v>0</v>
      </c>
    </row>
    <row r="77" spans="1:6" x14ac:dyDescent="0.2">
      <c r="A77" t="s">
        <v>383</v>
      </c>
      <c r="B77" t="s">
        <v>384</v>
      </c>
      <c r="C77">
        <v>2820</v>
      </c>
      <c r="D77">
        <v>2070</v>
      </c>
      <c r="E77">
        <v>18</v>
      </c>
      <c r="F77">
        <v>0</v>
      </c>
    </row>
    <row r="78" spans="1:6" x14ac:dyDescent="0.2">
      <c r="A78" t="s">
        <v>421</v>
      </c>
      <c r="B78" t="s">
        <v>422</v>
      </c>
      <c r="C78">
        <v>2820</v>
      </c>
      <c r="D78">
        <v>2070</v>
      </c>
      <c r="E78">
        <v>18</v>
      </c>
      <c r="F78">
        <v>0</v>
      </c>
    </row>
    <row r="79" spans="1:6" x14ac:dyDescent="0.2">
      <c r="A79" t="s">
        <v>385</v>
      </c>
      <c r="B79" t="s">
        <v>386</v>
      </c>
      <c r="C79">
        <v>2800</v>
      </c>
      <c r="D79">
        <v>2070</v>
      </c>
      <c r="E79">
        <v>18</v>
      </c>
      <c r="F79">
        <v>0</v>
      </c>
    </row>
    <row r="80" spans="1:6" x14ac:dyDescent="0.2">
      <c r="A80" t="s">
        <v>387</v>
      </c>
      <c r="B80" t="s">
        <v>388</v>
      </c>
      <c r="C80">
        <v>2800</v>
      </c>
      <c r="D80">
        <v>2070</v>
      </c>
      <c r="E80">
        <v>18</v>
      </c>
      <c r="F80">
        <v>0</v>
      </c>
    </row>
    <row r="81" spans="1:6" x14ac:dyDescent="0.2">
      <c r="A81" t="s">
        <v>423</v>
      </c>
      <c r="B81" t="s">
        <v>424</v>
      </c>
      <c r="C81">
        <v>2800</v>
      </c>
      <c r="D81">
        <v>2070</v>
      </c>
      <c r="E81">
        <v>18</v>
      </c>
      <c r="F81">
        <v>0</v>
      </c>
    </row>
    <row r="82" spans="1:6" x14ac:dyDescent="0.2">
      <c r="A82" t="s">
        <v>389</v>
      </c>
      <c r="B82" t="s">
        <v>390</v>
      </c>
      <c r="C82">
        <v>2800</v>
      </c>
      <c r="D82">
        <v>2070</v>
      </c>
      <c r="E82">
        <v>18</v>
      </c>
      <c r="F82">
        <v>0</v>
      </c>
    </row>
    <row r="83" spans="1:6" x14ac:dyDescent="0.2">
      <c r="A83" t="s">
        <v>457</v>
      </c>
      <c r="B83" t="s">
        <v>458</v>
      </c>
      <c r="C83">
        <v>2800</v>
      </c>
      <c r="D83">
        <v>2050</v>
      </c>
      <c r="E83">
        <v>19</v>
      </c>
      <c r="F83">
        <v>1</v>
      </c>
    </row>
    <row r="84" spans="1:6" x14ac:dyDescent="0.2">
      <c r="A84" t="s">
        <v>357</v>
      </c>
      <c r="B84" t="s">
        <v>358</v>
      </c>
      <c r="C84">
        <v>2820</v>
      </c>
      <c r="D84">
        <v>2070</v>
      </c>
      <c r="E84">
        <v>18</v>
      </c>
      <c r="F84">
        <v>1</v>
      </c>
    </row>
    <row r="85" spans="1:6" x14ac:dyDescent="0.2">
      <c r="A85" t="s">
        <v>439</v>
      </c>
      <c r="B85" t="s">
        <v>440</v>
      </c>
      <c r="C85">
        <v>2800</v>
      </c>
      <c r="D85">
        <v>1850</v>
      </c>
      <c r="E85">
        <v>18</v>
      </c>
      <c r="F85">
        <v>1</v>
      </c>
    </row>
    <row r="86" spans="1:6" x14ac:dyDescent="0.2">
      <c r="A86" t="s">
        <v>459</v>
      </c>
      <c r="B86" t="s">
        <v>460</v>
      </c>
      <c r="C86">
        <v>2800</v>
      </c>
      <c r="D86">
        <v>2050</v>
      </c>
      <c r="E86">
        <v>19</v>
      </c>
      <c r="F86">
        <v>1</v>
      </c>
    </row>
    <row r="87" spans="1:6" x14ac:dyDescent="0.2">
      <c r="A87" t="s">
        <v>391</v>
      </c>
      <c r="B87" t="s">
        <v>392</v>
      </c>
      <c r="C87">
        <v>2820</v>
      </c>
      <c r="D87">
        <v>2070</v>
      </c>
      <c r="E87">
        <v>19</v>
      </c>
      <c r="F87">
        <v>0</v>
      </c>
    </row>
    <row r="88" spans="1:6" x14ac:dyDescent="0.2">
      <c r="A88" t="s">
        <v>393</v>
      </c>
      <c r="B88" t="s">
        <v>394</v>
      </c>
      <c r="C88">
        <v>2820</v>
      </c>
      <c r="D88">
        <v>2070</v>
      </c>
      <c r="E88">
        <v>18</v>
      </c>
      <c r="F88">
        <v>0</v>
      </c>
    </row>
    <row r="89" spans="1:6" x14ac:dyDescent="0.2">
      <c r="A89" t="s">
        <v>315</v>
      </c>
      <c r="B89" t="s">
        <v>316</v>
      </c>
      <c r="C89">
        <v>2820</v>
      </c>
      <c r="D89">
        <v>2070</v>
      </c>
      <c r="E89">
        <v>18</v>
      </c>
      <c r="F89">
        <v>1</v>
      </c>
    </row>
    <row r="90" spans="1:6" x14ac:dyDescent="0.2">
      <c r="A90" t="s">
        <v>465</v>
      </c>
      <c r="B90" t="s">
        <v>466</v>
      </c>
      <c r="C90">
        <v>2820</v>
      </c>
      <c r="D90">
        <v>2070</v>
      </c>
      <c r="E90">
        <v>25</v>
      </c>
      <c r="F90">
        <v>1</v>
      </c>
    </row>
    <row r="91" spans="1:6" x14ac:dyDescent="0.2">
      <c r="A91" t="s">
        <v>257</v>
      </c>
      <c r="B91" t="s">
        <v>258</v>
      </c>
      <c r="C91">
        <v>2820</v>
      </c>
      <c r="D91">
        <v>2070</v>
      </c>
      <c r="E91">
        <v>10</v>
      </c>
      <c r="F91">
        <v>1</v>
      </c>
    </row>
    <row r="92" spans="1:6" x14ac:dyDescent="0.2">
      <c r="A92" t="s">
        <v>271</v>
      </c>
      <c r="B92" t="s">
        <v>272</v>
      </c>
      <c r="C92">
        <v>2820</v>
      </c>
      <c r="D92">
        <v>2070</v>
      </c>
      <c r="E92">
        <v>16</v>
      </c>
      <c r="F92">
        <v>1</v>
      </c>
    </row>
    <row r="93" spans="1:6" x14ac:dyDescent="0.2">
      <c r="A93" t="s">
        <v>273</v>
      </c>
      <c r="B93" t="s">
        <v>274</v>
      </c>
      <c r="C93">
        <v>2820</v>
      </c>
      <c r="D93">
        <v>2070</v>
      </c>
      <c r="E93">
        <v>18</v>
      </c>
      <c r="F93">
        <v>1</v>
      </c>
    </row>
    <row r="94" spans="1:6" x14ac:dyDescent="0.2">
      <c r="A94" t="s">
        <v>1416</v>
      </c>
      <c r="B94" t="s">
        <v>1417</v>
      </c>
      <c r="C94">
        <v>2820</v>
      </c>
      <c r="D94">
        <v>2070</v>
      </c>
      <c r="E94">
        <v>18</v>
      </c>
      <c r="F94">
        <v>1</v>
      </c>
    </row>
    <row r="95" spans="1:6" x14ac:dyDescent="0.2">
      <c r="A95" t="s">
        <v>275</v>
      </c>
      <c r="B95" t="s">
        <v>276</v>
      </c>
      <c r="C95">
        <v>2820</v>
      </c>
      <c r="D95">
        <v>2070</v>
      </c>
      <c r="E95">
        <v>18</v>
      </c>
      <c r="F95">
        <v>1</v>
      </c>
    </row>
    <row r="96" spans="1:6" x14ac:dyDescent="0.2">
      <c r="A96" t="s">
        <v>463</v>
      </c>
      <c r="B96" t="s">
        <v>464</v>
      </c>
      <c r="C96">
        <v>2820</v>
      </c>
      <c r="D96">
        <v>2070</v>
      </c>
      <c r="E96">
        <v>25</v>
      </c>
      <c r="F96">
        <v>1</v>
      </c>
    </row>
    <row r="97" spans="1:6" x14ac:dyDescent="0.2">
      <c r="A97" t="s">
        <v>461</v>
      </c>
      <c r="B97" t="s">
        <v>462</v>
      </c>
      <c r="C97">
        <v>2820</v>
      </c>
      <c r="D97">
        <v>2070</v>
      </c>
      <c r="E97">
        <v>18</v>
      </c>
      <c r="F97">
        <v>0</v>
      </c>
    </row>
    <row r="98" spans="1:6" x14ac:dyDescent="0.2">
      <c r="A98" t="s">
        <v>277</v>
      </c>
      <c r="B98" t="s">
        <v>278</v>
      </c>
      <c r="C98">
        <v>2820</v>
      </c>
      <c r="D98">
        <v>2070</v>
      </c>
      <c r="E98">
        <v>18</v>
      </c>
      <c r="F98">
        <v>1</v>
      </c>
    </row>
    <row r="99" spans="1:6" x14ac:dyDescent="0.2">
      <c r="A99" t="s">
        <v>259</v>
      </c>
      <c r="B99" t="s">
        <v>260</v>
      </c>
      <c r="C99">
        <v>2820</v>
      </c>
      <c r="D99">
        <v>2070</v>
      </c>
      <c r="E99">
        <v>10</v>
      </c>
      <c r="F99">
        <v>0</v>
      </c>
    </row>
    <row r="100" spans="1:6" x14ac:dyDescent="0.2">
      <c r="A100" t="s">
        <v>279</v>
      </c>
      <c r="B100" t="s">
        <v>280</v>
      </c>
      <c r="C100">
        <v>2820</v>
      </c>
      <c r="D100">
        <v>2070</v>
      </c>
      <c r="E100">
        <v>18</v>
      </c>
      <c r="F100">
        <v>0</v>
      </c>
    </row>
    <row r="101" spans="1:6" x14ac:dyDescent="0.2">
      <c r="A101" t="s">
        <v>317</v>
      </c>
      <c r="B101" t="s">
        <v>318</v>
      </c>
      <c r="C101">
        <v>2820</v>
      </c>
      <c r="D101">
        <v>2070</v>
      </c>
      <c r="E101">
        <v>18</v>
      </c>
      <c r="F101">
        <v>1</v>
      </c>
    </row>
    <row r="102" spans="1:6" x14ac:dyDescent="0.2">
      <c r="A102" t="s">
        <v>359</v>
      </c>
      <c r="B102" t="s">
        <v>360</v>
      </c>
      <c r="C102">
        <v>2820</v>
      </c>
      <c r="D102">
        <v>2070</v>
      </c>
      <c r="E102">
        <v>18</v>
      </c>
      <c r="F102">
        <v>1</v>
      </c>
    </row>
    <row r="103" spans="1:6" x14ac:dyDescent="0.2">
      <c r="A103" t="s">
        <v>361</v>
      </c>
      <c r="B103" t="s">
        <v>362</v>
      </c>
      <c r="C103">
        <v>2820</v>
      </c>
      <c r="D103">
        <v>2070</v>
      </c>
      <c r="E103">
        <v>18</v>
      </c>
      <c r="F103">
        <v>1</v>
      </c>
    </row>
    <row r="104" spans="1:6" x14ac:dyDescent="0.2">
      <c r="A104" t="s">
        <v>363</v>
      </c>
      <c r="B104" t="s">
        <v>364</v>
      </c>
      <c r="C104">
        <v>2820</v>
      </c>
      <c r="D104">
        <v>2070</v>
      </c>
      <c r="E104">
        <v>18</v>
      </c>
      <c r="F104">
        <v>1</v>
      </c>
    </row>
    <row r="105" spans="1:6" x14ac:dyDescent="0.2">
      <c r="A105" t="s">
        <v>1366</v>
      </c>
      <c r="B105" t="s">
        <v>1367</v>
      </c>
      <c r="C105">
        <v>2820</v>
      </c>
      <c r="D105">
        <v>2070</v>
      </c>
      <c r="E105">
        <v>25</v>
      </c>
      <c r="F105">
        <v>1</v>
      </c>
    </row>
    <row r="106" spans="1:6" x14ac:dyDescent="0.2">
      <c r="A106" t="s">
        <v>1522</v>
      </c>
      <c r="B106" t="s">
        <v>1523</v>
      </c>
      <c r="C106">
        <v>2800</v>
      </c>
      <c r="D106">
        <v>2070</v>
      </c>
      <c r="E106">
        <v>18</v>
      </c>
      <c r="F106">
        <v>1</v>
      </c>
    </row>
    <row r="107" spans="1:6" x14ac:dyDescent="0.2">
      <c r="A107" t="s">
        <v>425</v>
      </c>
      <c r="B107" t="s">
        <v>426</v>
      </c>
      <c r="C107">
        <v>2820</v>
      </c>
      <c r="D107">
        <v>2070</v>
      </c>
      <c r="E107">
        <v>18</v>
      </c>
      <c r="F107">
        <v>1</v>
      </c>
    </row>
    <row r="108" spans="1:6" x14ac:dyDescent="0.2">
      <c r="A108" t="s">
        <v>427</v>
      </c>
      <c r="B108" t="s">
        <v>428</v>
      </c>
      <c r="C108">
        <v>2820</v>
      </c>
      <c r="D108">
        <v>2070</v>
      </c>
      <c r="E108">
        <v>18</v>
      </c>
      <c r="F108">
        <v>1</v>
      </c>
    </row>
    <row r="109" spans="1:6" x14ac:dyDescent="0.2">
      <c r="A109" t="s">
        <v>395</v>
      </c>
      <c r="B109" t="s">
        <v>396</v>
      </c>
      <c r="C109">
        <v>2820</v>
      </c>
      <c r="D109">
        <v>2070</v>
      </c>
      <c r="E109">
        <v>18</v>
      </c>
      <c r="F109">
        <v>0</v>
      </c>
    </row>
    <row r="110" spans="1:6" x14ac:dyDescent="0.2">
      <c r="A110" t="s">
        <v>397</v>
      </c>
      <c r="B110" t="s">
        <v>398</v>
      </c>
      <c r="C110">
        <v>2820</v>
      </c>
      <c r="D110">
        <v>2070</v>
      </c>
      <c r="E110">
        <v>18</v>
      </c>
      <c r="F110">
        <v>0</v>
      </c>
    </row>
    <row r="111" spans="1:6" x14ac:dyDescent="0.2">
      <c r="A111" t="s">
        <v>1524</v>
      </c>
      <c r="B111" t="s">
        <v>1525</v>
      </c>
      <c r="C111">
        <v>2800</v>
      </c>
      <c r="D111">
        <v>2070</v>
      </c>
      <c r="E111">
        <v>18</v>
      </c>
      <c r="F111">
        <v>0</v>
      </c>
    </row>
    <row r="112" spans="1:6" x14ac:dyDescent="0.2">
      <c r="A112" t="s">
        <v>399</v>
      </c>
      <c r="B112" t="s">
        <v>400</v>
      </c>
      <c r="C112">
        <v>2820</v>
      </c>
      <c r="D112">
        <v>2070</v>
      </c>
      <c r="E112">
        <v>18</v>
      </c>
      <c r="F112">
        <v>0</v>
      </c>
    </row>
    <row r="113" spans="1:6" x14ac:dyDescent="0.2">
      <c r="A113" t="s">
        <v>401</v>
      </c>
      <c r="B113" t="s">
        <v>402</v>
      </c>
      <c r="C113">
        <v>2800</v>
      </c>
      <c r="D113">
        <v>2070</v>
      </c>
      <c r="E113">
        <v>18</v>
      </c>
      <c r="F113">
        <v>0</v>
      </c>
    </row>
    <row r="114" spans="1:6" x14ac:dyDescent="0.2">
      <c r="A114" t="s">
        <v>469</v>
      </c>
      <c r="B114" t="s">
        <v>470</v>
      </c>
      <c r="C114">
        <v>2800</v>
      </c>
      <c r="D114">
        <v>2050</v>
      </c>
      <c r="E114">
        <v>3</v>
      </c>
      <c r="F114">
        <v>1</v>
      </c>
    </row>
    <row r="115" spans="1:6" x14ac:dyDescent="0.2">
      <c r="A115" t="s">
        <v>471</v>
      </c>
      <c r="B115" t="s">
        <v>472</v>
      </c>
      <c r="C115">
        <v>2800</v>
      </c>
      <c r="D115">
        <v>2050</v>
      </c>
      <c r="E115">
        <v>4</v>
      </c>
      <c r="F115">
        <v>1</v>
      </c>
    </row>
    <row r="116" spans="1:6" x14ac:dyDescent="0.2">
      <c r="A116" t="s">
        <v>473</v>
      </c>
      <c r="B116" t="s">
        <v>474</v>
      </c>
      <c r="C116">
        <v>2800</v>
      </c>
      <c r="D116">
        <v>1854</v>
      </c>
      <c r="E116">
        <v>10</v>
      </c>
      <c r="F116">
        <v>1</v>
      </c>
    </row>
    <row r="117" spans="1:6" x14ac:dyDescent="0.2">
      <c r="A117" t="s">
        <v>475</v>
      </c>
      <c r="B117" t="s">
        <v>476</v>
      </c>
      <c r="C117">
        <v>4100</v>
      </c>
      <c r="D117">
        <v>1854</v>
      </c>
      <c r="E117">
        <v>13</v>
      </c>
      <c r="F117">
        <v>1</v>
      </c>
    </row>
    <row r="118" spans="1:6" x14ac:dyDescent="0.2">
      <c r="A118" t="s">
        <v>477</v>
      </c>
      <c r="B118" t="s">
        <v>478</v>
      </c>
      <c r="C118">
        <v>4100</v>
      </c>
      <c r="D118">
        <v>1854</v>
      </c>
      <c r="E118">
        <v>13</v>
      </c>
      <c r="F118">
        <v>1</v>
      </c>
    </row>
    <row r="119" spans="1:6" x14ac:dyDescent="0.2">
      <c r="A119" t="s">
        <v>479</v>
      </c>
      <c r="B119" t="s">
        <v>480</v>
      </c>
      <c r="C119">
        <v>4100</v>
      </c>
      <c r="D119">
        <v>1854</v>
      </c>
      <c r="E119">
        <v>12</v>
      </c>
      <c r="F119">
        <v>1</v>
      </c>
    </row>
    <row r="120" spans="1:6" x14ac:dyDescent="0.2">
      <c r="A120" t="s">
        <v>481</v>
      </c>
      <c r="B120" t="s">
        <v>482</v>
      </c>
      <c r="C120">
        <v>4100</v>
      </c>
      <c r="D120">
        <v>1854</v>
      </c>
      <c r="E120">
        <v>12</v>
      </c>
      <c r="F120">
        <v>1</v>
      </c>
    </row>
    <row r="121" spans="1:6" x14ac:dyDescent="0.2">
      <c r="A121" t="s">
        <v>483</v>
      </c>
      <c r="B121" t="s">
        <v>484</v>
      </c>
      <c r="C121">
        <v>4100</v>
      </c>
      <c r="D121">
        <v>1854</v>
      </c>
      <c r="E121">
        <v>10</v>
      </c>
      <c r="F121">
        <v>1</v>
      </c>
    </row>
    <row r="122" spans="1:6" x14ac:dyDescent="0.2">
      <c r="A122" t="s">
        <v>485</v>
      </c>
      <c r="B122" t="s">
        <v>486</v>
      </c>
      <c r="C122">
        <v>4100</v>
      </c>
      <c r="D122">
        <v>1854</v>
      </c>
      <c r="E122">
        <v>12</v>
      </c>
      <c r="F122">
        <v>1</v>
      </c>
    </row>
    <row r="123" spans="1:6" x14ac:dyDescent="0.2">
      <c r="A123" t="s">
        <v>487</v>
      </c>
      <c r="B123" t="s">
        <v>488</v>
      </c>
      <c r="C123">
        <v>4100</v>
      </c>
      <c r="D123">
        <v>1854</v>
      </c>
      <c r="E123">
        <v>13</v>
      </c>
      <c r="F123">
        <v>1</v>
      </c>
    </row>
    <row r="124" spans="1:6" x14ac:dyDescent="0.2">
      <c r="A124" t="s">
        <v>489</v>
      </c>
      <c r="B124" t="s">
        <v>490</v>
      </c>
      <c r="C124">
        <v>4100</v>
      </c>
      <c r="D124">
        <v>1854</v>
      </c>
      <c r="E124">
        <v>13</v>
      </c>
      <c r="F124">
        <v>1</v>
      </c>
    </row>
    <row r="125" spans="1:6" x14ac:dyDescent="0.2">
      <c r="A125" t="s">
        <v>491</v>
      </c>
      <c r="B125" t="s">
        <v>492</v>
      </c>
      <c r="C125">
        <v>4100</v>
      </c>
      <c r="D125">
        <v>1854</v>
      </c>
      <c r="E125">
        <v>13</v>
      </c>
      <c r="F125">
        <v>1</v>
      </c>
    </row>
    <row r="126" spans="1:6" x14ac:dyDescent="0.2">
      <c r="A126" t="s">
        <v>493</v>
      </c>
      <c r="B126" t="s">
        <v>494</v>
      </c>
      <c r="C126">
        <v>4100</v>
      </c>
      <c r="D126">
        <v>1854</v>
      </c>
      <c r="E126">
        <v>13</v>
      </c>
      <c r="F126">
        <v>1</v>
      </c>
    </row>
    <row r="127" spans="1:6" x14ac:dyDescent="0.2">
      <c r="A127" t="s">
        <v>495</v>
      </c>
      <c r="B127" t="s">
        <v>496</v>
      </c>
      <c r="C127">
        <v>4100</v>
      </c>
      <c r="D127">
        <v>1854</v>
      </c>
      <c r="E127">
        <v>13</v>
      </c>
      <c r="F127">
        <v>0</v>
      </c>
    </row>
    <row r="128" spans="1:6" x14ac:dyDescent="0.2">
      <c r="A128" t="s">
        <v>1386</v>
      </c>
      <c r="B128" t="s">
        <v>1387</v>
      </c>
      <c r="C128">
        <v>4100</v>
      </c>
      <c r="D128">
        <v>1300</v>
      </c>
      <c r="E128">
        <v>10</v>
      </c>
      <c r="F128">
        <v>0</v>
      </c>
    </row>
    <row r="129" spans="1:6" x14ac:dyDescent="0.2">
      <c r="A129" t="s">
        <v>1388</v>
      </c>
      <c r="B129" t="s">
        <v>1389</v>
      </c>
      <c r="C129">
        <v>4100</v>
      </c>
      <c r="D129">
        <v>1300</v>
      </c>
      <c r="E129">
        <v>10</v>
      </c>
      <c r="F129">
        <v>0</v>
      </c>
    </row>
    <row r="130" spans="1:6" x14ac:dyDescent="0.2">
      <c r="A130" t="s">
        <v>497</v>
      </c>
      <c r="B130" t="s">
        <v>498</v>
      </c>
      <c r="C130">
        <v>4100</v>
      </c>
      <c r="D130">
        <v>1854</v>
      </c>
      <c r="E130">
        <v>10</v>
      </c>
      <c r="F130">
        <v>0</v>
      </c>
    </row>
    <row r="131" spans="1:6" x14ac:dyDescent="0.2">
      <c r="A131" t="s">
        <v>499</v>
      </c>
      <c r="B131" t="s">
        <v>500</v>
      </c>
      <c r="C131">
        <v>4100</v>
      </c>
      <c r="D131">
        <v>1854</v>
      </c>
      <c r="E131">
        <v>13</v>
      </c>
      <c r="F131">
        <v>1</v>
      </c>
    </row>
    <row r="132" spans="1:6" x14ac:dyDescent="0.2">
      <c r="A132" t="s">
        <v>501</v>
      </c>
      <c r="B132" t="s">
        <v>502</v>
      </c>
      <c r="C132">
        <v>4100</v>
      </c>
      <c r="D132">
        <v>1854</v>
      </c>
      <c r="E132">
        <v>13</v>
      </c>
      <c r="F132">
        <v>1</v>
      </c>
    </row>
    <row r="133" spans="1:6" x14ac:dyDescent="0.2">
      <c r="A133" t="s">
        <v>503</v>
      </c>
      <c r="B133" t="s">
        <v>504</v>
      </c>
      <c r="C133">
        <v>4100</v>
      </c>
      <c r="D133">
        <v>1854</v>
      </c>
      <c r="E133">
        <v>12</v>
      </c>
      <c r="F133">
        <v>0</v>
      </c>
    </row>
    <row r="134" spans="1:6" x14ac:dyDescent="0.2">
      <c r="A134" t="s">
        <v>505</v>
      </c>
      <c r="B134" t="s">
        <v>506</v>
      </c>
      <c r="C134">
        <v>4100</v>
      </c>
      <c r="D134">
        <v>600</v>
      </c>
      <c r="E134">
        <v>13</v>
      </c>
      <c r="F134">
        <v>1</v>
      </c>
    </row>
    <row r="135" spans="1:6" x14ac:dyDescent="0.2">
      <c r="A135" t="s">
        <v>441</v>
      </c>
      <c r="B135" t="s">
        <v>442</v>
      </c>
      <c r="C135">
        <v>2800</v>
      </c>
      <c r="D135">
        <v>2070</v>
      </c>
      <c r="E135">
        <v>19</v>
      </c>
      <c r="F135">
        <v>1</v>
      </c>
    </row>
    <row r="136" spans="1:6" x14ac:dyDescent="0.2">
      <c r="A136" t="s">
        <v>467</v>
      </c>
      <c r="B136" t="s">
        <v>468</v>
      </c>
      <c r="C136">
        <v>2800</v>
      </c>
      <c r="D136">
        <v>2050</v>
      </c>
      <c r="E136">
        <v>3</v>
      </c>
      <c r="F136">
        <v>1</v>
      </c>
    </row>
    <row r="137" spans="1:6" x14ac:dyDescent="0.2">
      <c r="A137" t="s">
        <v>1239</v>
      </c>
      <c r="B137" t="s">
        <v>1240</v>
      </c>
      <c r="C137">
        <v>3050</v>
      </c>
      <c r="D137">
        <v>1850</v>
      </c>
      <c r="E137">
        <v>19</v>
      </c>
      <c r="F137">
        <v>0</v>
      </c>
    </row>
    <row r="138" spans="1:6" x14ac:dyDescent="0.2">
      <c r="A138" t="s">
        <v>1241</v>
      </c>
      <c r="B138" t="s">
        <v>1242</v>
      </c>
      <c r="C138">
        <v>2800</v>
      </c>
      <c r="D138">
        <v>1850</v>
      </c>
      <c r="E138">
        <v>18</v>
      </c>
      <c r="F138">
        <v>0</v>
      </c>
    </row>
    <row r="139" spans="1:6" x14ac:dyDescent="0.2">
      <c r="A139" t="s">
        <v>1243</v>
      </c>
      <c r="B139" t="s">
        <v>1244</v>
      </c>
      <c r="C139">
        <v>2800</v>
      </c>
      <c r="D139">
        <v>1850</v>
      </c>
      <c r="E139">
        <v>19</v>
      </c>
      <c r="F139">
        <v>0</v>
      </c>
    </row>
    <row r="140" spans="1:6" x14ac:dyDescent="0.2">
      <c r="A140" t="s">
        <v>1249</v>
      </c>
      <c r="B140" t="s">
        <v>1250</v>
      </c>
      <c r="C140">
        <v>2200</v>
      </c>
      <c r="D140">
        <v>1850</v>
      </c>
      <c r="E140">
        <v>7</v>
      </c>
      <c r="F140">
        <v>0</v>
      </c>
    </row>
    <row r="141" spans="1:6" x14ac:dyDescent="0.2">
      <c r="A141" t="s">
        <v>1245</v>
      </c>
      <c r="B141" t="s">
        <v>1246</v>
      </c>
      <c r="C141">
        <v>2800</v>
      </c>
      <c r="D141">
        <v>1850</v>
      </c>
      <c r="E141">
        <v>19</v>
      </c>
      <c r="F141">
        <v>0</v>
      </c>
    </row>
    <row r="142" spans="1:6" x14ac:dyDescent="0.2">
      <c r="A142" t="s">
        <v>1247</v>
      </c>
      <c r="B142" t="s">
        <v>1248</v>
      </c>
      <c r="C142">
        <v>2800</v>
      </c>
      <c r="D142">
        <v>1850</v>
      </c>
      <c r="E142">
        <v>19</v>
      </c>
      <c r="F142">
        <v>0</v>
      </c>
    </row>
    <row r="143" spans="1:6" x14ac:dyDescent="0.2">
      <c r="A143" t="s">
        <v>68</v>
      </c>
      <c r="B143" t="s">
        <v>69</v>
      </c>
      <c r="C143">
        <v>2800</v>
      </c>
      <c r="D143">
        <v>2070</v>
      </c>
      <c r="E143">
        <v>18</v>
      </c>
      <c r="F143">
        <v>0</v>
      </c>
    </row>
    <row r="144" spans="1:6" x14ac:dyDescent="0.2">
      <c r="A144" t="s">
        <v>40</v>
      </c>
      <c r="B144" t="s">
        <v>41</v>
      </c>
      <c r="C144">
        <v>2800</v>
      </c>
      <c r="D144">
        <v>2070</v>
      </c>
      <c r="E144">
        <v>18</v>
      </c>
      <c r="F144">
        <v>1</v>
      </c>
    </row>
    <row r="145" spans="1:6" x14ac:dyDescent="0.2">
      <c r="A145" t="s">
        <v>42</v>
      </c>
      <c r="B145" t="s">
        <v>43</v>
      </c>
      <c r="C145">
        <v>2800</v>
      </c>
      <c r="D145">
        <v>2070</v>
      </c>
      <c r="E145">
        <v>18</v>
      </c>
      <c r="F145">
        <v>1</v>
      </c>
    </row>
    <row r="146" spans="1:6" x14ac:dyDescent="0.2">
      <c r="A146" t="s">
        <v>48</v>
      </c>
      <c r="B146" t="s">
        <v>49</v>
      </c>
      <c r="C146">
        <v>2800</v>
      </c>
      <c r="D146">
        <v>2070</v>
      </c>
      <c r="E146">
        <v>18</v>
      </c>
      <c r="F146">
        <v>1</v>
      </c>
    </row>
    <row r="147" spans="1:6" x14ac:dyDescent="0.2">
      <c r="A147" t="s">
        <v>44</v>
      </c>
      <c r="B147" t="s">
        <v>45</v>
      </c>
      <c r="C147">
        <v>2800</v>
      </c>
      <c r="D147">
        <v>2070</v>
      </c>
      <c r="E147">
        <v>18</v>
      </c>
      <c r="F147">
        <v>1</v>
      </c>
    </row>
    <row r="148" spans="1:6" x14ac:dyDescent="0.2">
      <c r="A148" t="s">
        <v>46</v>
      </c>
      <c r="B148" t="s">
        <v>47</v>
      </c>
      <c r="C148">
        <v>2800</v>
      </c>
      <c r="D148">
        <v>2070</v>
      </c>
      <c r="E148">
        <v>18</v>
      </c>
      <c r="F148">
        <v>1</v>
      </c>
    </row>
    <row r="149" spans="1:6" x14ac:dyDescent="0.2">
      <c r="A149" s="55" t="s">
        <v>1317</v>
      </c>
      <c r="B149" t="s">
        <v>1318</v>
      </c>
      <c r="C149">
        <v>2800</v>
      </c>
      <c r="D149">
        <v>2070</v>
      </c>
      <c r="E149">
        <v>18</v>
      </c>
      <c r="F149">
        <v>1</v>
      </c>
    </row>
    <row r="150" spans="1:6" x14ac:dyDescent="0.2">
      <c r="A150" t="s">
        <v>50</v>
      </c>
      <c r="B150" t="s">
        <v>51</v>
      </c>
      <c r="C150">
        <v>2800</v>
      </c>
      <c r="D150">
        <v>2070</v>
      </c>
      <c r="E150">
        <v>18</v>
      </c>
      <c r="F150">
        <v>1</v>
      </c>
    </row>
    <row r="151" spans="1:6" x14ac:dyDescent="0.2">
      <c r="A151" t="s">
        <v>164</v>
      </c>
      <c r="B151" t="s">
        <v>165</v>
      </c>
      <c r="C151">
        <v>2800</v>
      </c>
      <c r="D151">
        <v>2070</v>
      </c>
      <c r="E151">
        <v>25</v>
      </c>
      <c r="F151">
        <v>1</v>
      </c>
    </row>
    <row r="152" spans="1:6" x14ac:dyDescent="0.2">
      <c r="A152" t="s">
        <v>70</v>
      </c>
      <c r="B152" t="s">
        <v>71</v>
      </c>
      <c r="C152">
        <v>2800</v>
      </c>
      <c r="D152">
        <v>2070</v>
      </c>
      <c r="E152">
        <v>18</v>
      </c>
      <c r="F152">
        <v>0</v>
      </c>
    </row>
    <row r="153" spans="1:6" x14ac:dyDescent="0.2">
      <c r="A153" t="s">
        <v>52</v>
      </c>
      <c r="B153" t="s">
        <v>53</v>
      </c>
      <c r="C153">
        <v>2800</v>
      </c>
      <c r="D153">
        <v>2070</v>
      </c>
      <c r="E153">
        <v>18</v>
      </c>
      <c r="F153">
        <v>1</v>
      </c>
    </row>
    <row r="154" spans="1:6" x14ac:dyDescent="0.2">
      <c r="A154" t="s">
        <v>72</v>
      </c>
      <c r="B154" t="s">
        <v>73</v>
      </c>
      <c r="C154">
        <v>2800</v>
      </c>
      <c r="D154">
        <v>2070</v>
      </c>
      <c r="E154">
        <v>18</v>
      </c>
      <c r="F154">
        <v>0</v>
      </c>
    </row>
    <row r="155" spans="1:6" x14ac:dyDescent="0.2">
      <c r="A155" t="s">
        <v>74</v>
      </c>
      <c r="B155" t="s">
        <v>75</v>
      </c>
      <c r="C155">
        <v>2800</v>
      </c>
      <c r="D155">
        <v>2070</v>
      </c>
      <c r="E155">
        <v>18</v>
      </c>
      <c r="F155">
        <v>0</v>
      </c>
    </row>
    <row r="156" spans="1:6" x14ac:dyDescent="0.2">
      <c r="A156" t="s">
        <v>76</v>
      </c>
      <c r="B156" t="s">
        <v>77</v>
      </c>
      <c r="C156">
        <v>2800</v>
      </c>
      <c r="D156">
        <v>2070</v>
      </c>
      <c r="E156">
        <v>18</v>
      </c>
      <c r="F156">
        <v>0</v>
      </c>
    </row>
    <row r="157" spans="1:6" x14ac:dyDescent="0.2">
      <c r="A157" t="s">
        <v>166</v>
      </c>
      <c r="B157" t="s">
        <v>167</v>
      </c>
      <c r="C157">
        <v>2800</v>
      </c>
      <c r="D157">
        <v>2070</v>
      </c>
      <c r="E157">
        <v>25</v>
      </c>
      <c r="F157">
        <v>0</v>
      </c>
    </row>
    <row r="158" spans="1:6" x14ac:dyDescent="0.2">
      <c r="A158" t="s">
        <v>128</v>
      </c>
      <c r="B158" t="s">
        <v>129</v>
      </c>
      <c r="C158">
        <v>2800</v>
      </c>
      <c r="D158">
        <v>2070</v>
      </c>
      <c r="E158">
        <v>18</v>
      </c>
      <c r="F158">
        <v>0</v>
      </c>
    </row>
    <row r="159" spans="1:6" x14ac:dyDescent="0.2">
      <c r="A159" t="s">
        <v>54</v>
      </c>
      <c r="B159" t="s">
        <v>55</v>
      </c>
      <c r="C159">
        <v>2800</v>
      </c>
      <c r="D159">
        <v>2070</v>
      </c>
      <c r="E159">
        <v>18</v>
      </c>
      <c r="F159">
        <v>1</v>
      </c>
    </row>
    <row r="160" spans="1:6" x14ac:dyDescent="0.2">
      <c r="A160" t="s">
        <v>56</v>
      </c>
      <c r="B160" t="s">
        <v>57</v>
      </c>
      <c r="C160">
        <v>2800</v>
      </c>
      <c r="D160">
        <v>2070</v>
      </c>
      <c r="E160">
        <v>18</v>
      </c>
      <c r="F160">
        <v>1</v>
      </c>
    </row>
    <row r="161" spans="1:6" x14ac:dyDescent="0.2">
      <c r="A161" t="s">
        <v>78</v>
      </c>
      <c r="B161" t="s">
        <v>79</v>
      </c>
      <c r="C161">
        <v>2800</v>
      </c>
      <c r="D161">
        <v>2070</v>
      </c>
      <c r="E161">
        <v>18</v>
      </c>
      <c r="F161">
        <v>0</v>
      </c>
    </row>
    <row r="162" spans="1:6" x14ac:dyDescent="0.2">
      <c r="A162" t="s">
        <v>58</v>
      </c>
      <c r="B162" t="s">
        <v>59</v>
      </c>
      <c r="C162">
        <v>2800</v>
      </c>
      <c r="D162">
        <v>2070</v>
      </c>
      <c r="E162">
        <v>18</v>
      </c>
      <c r="F162">
        <v>1</v>
      </c>
    </row>
    <row r="163" spans="1:6" x14ac:dyDescent="0.2">
      <c r="A163" t="s">
        <v>94</v>
      </c>
      <c r="B163" t="s">
        <v>95</v>
      </c>
      <c r="C163">
        <v>2800</v>
      </c>
      <c r="D163">
        <v>2070</v>
      </c>
      <c r="E163">
        <v>18</v>
      </c>
      <c r="F163">
        <v>0</v>
      </c>
    </row>
    <row r="164" spans="1:6" x14ac:dyDescent="0.2">
      <c r="A164" t="s">
        <v>130</v>
      </c>
      <c r="B164" t="s">
        <v>131</v>
      </c>
      <c r="C164">
        <v>2800</v>
      </c>
      <c r="D164">
        <v>2070</v>
      </c>
      <c r="E164">
        <v>18</v>
      </c>
      <c r="F164">
        <v>0</v>
      </c>
    </row>
    <row r="165" spans="1:6" x14ac:dyDescent="0.2">
      <c r="A165" t="s">
        <v>112</v>
      </c>
      <c r="B165" t="s">
        <v>113</v>
      </c>
      <c r="C165">
        <v>2800</v>
      </c>
      <c r="D165">
        <v>2070</v>
      </c>
      <c r="E165">
        <v>18</v>
      </c>
      <c r="F165">
        <v>0</v>
      </c>
    </row>
    <row r="166" spans="1:6" x14ac:dyDescent="0.2">
      <c r="A166" t="s">
        <v>62</v>
      </c>
      <c r="B166" t="s">
        <v>63</v>
      </c>
      <c r="C166">
        <v>2800</v>
      </c>
      <c r="D166">
        <v>2070</v>
      </c>
      <c r="E166">
        <v>18</v>
      </c>
      <c r="F166">
        <v>1</v>
      </c>
    </row>
    <row r="167" spans="1:6" x14ac:dyDescent="0.2">
      <c r="A167" t="s">
        <v>80</v>
      </c>
      <c r="B167" t="s">
        <v>81</v>
      </c>
      <c r="C167">
        <v>2800</v>
      </c>
      <c r="D167">
        <v>2070</v>
      </c>
      <c r="E167">
        <v>18</v>
      </c>
      <c r="F167">
        <v>0</v>
      </c>
    </row>
    <row r="168" spans="1:6" x14ac:dyDescent="0.2">
      <c r="A168" t="s">
        <v>96</v>
      </c>
      <c r="B168" t="s">
        <v>97</v>
      </c>
      <c r="C168">
        <v>2800</v>
      </c>
      <c r="D168">
        <v>2070</v>
      </c>
      <c r="E168">
        <v>18</v>
      </c>
      <c r="F168">
        <v>0</v>
      </c>
    </row>
    <row r="169" spans="1:6" x14ac:dyDescent="0.2">
      <c r="A169" t="s">
        <v>114</v>
      </c>
      <c r="B169" t="s">
        <v>115</v>
      </c>
      <c r="C169">
        <v>2800</v>
      </c>
      <c r="D169">
        <v>2070</v>
      </c>
      <c r="E169">
        <v>18</v>
      </c>
      <c r="F169">
        <v>0</v>
      </c>
    </row>
    <row r="170" spans="1:6" x14ac:dyDescent="0.2">
      <c r="A170" t="s">
        <v>98</v>
      </c>
      <c r="B170" t="s">
        <v>99</v>
      </c>
      <c r="C170">
        <v>2800</v>
      </c>
      <c r="D170">
        <v>2070</v>
      </c>
      <c r="E170">
        <v>18</v>
      </c>
      <c r="F170">
        <v>0</v>
      </c>
    </row>
    <row r="171" spans="1:6" x14ac:dyDescent="0.2">
      <c r="A171" t="s">
        <v>64</v>
      </c>
      <c r="B171" t="s">
        <v>65</v>
      </c>
      <c r="C171">
        <v>2800</v>
      </c>
      <c r="D171">
        <v>2070</v>
      </c>
      <c r="E171">
        <v>18</v>
      </c>
      <c r="F171">
        <v>1</v>
      </c>
    </row>
    <row r="172" spans="1:6" x14ac:dyDescent="0.2">
      <c r="A172" t="s">
        <v>82</v>
      </c>
      <c r="B172" t="s">
        <v>83</v>
      </c>
      <c r="C172">
        <v>2800</v>
      </c>
      <c r="D172">
        <v>2070</v>
      </c>
      <c r="E172">
        <v>18</v>
      </c>
      <c r="F172">
        <v>0</v>
      </c>
    </row>
    <row r="173" spans="1:6" x14ac:dyDescent="0.2">
      <c r="A173" t="s">
        <v>60</v>
      </c>
      <c r="B173" t="s">
        <v>61</v>
      </c>
      <c r="C173">
        <v>2800</v>
      </c>
      <c r="D173">
        <v>2070</v>
      </c>
      <c r="E173">
        <v>18</v>
      </c>
      <c r="F173">
        <v>0</v>
      </c>
    </row>
    <row r="174" spans="1:6" x14ac:dyDescent="0.2">
      <c r="A174" t="s">
        <v>84</v>
      </c>
      <c r="B174" t="s">
        <v>85</v>
      </c>
      <c r="C174">
        <v>2800</v>
      </c>
      <c r="D174">
        <v>2070</v>
      </c>
      <c r="E174">
        <v>18</v>
      </c>
      <c r="F174">
        <v>0</v>
      </c>
    </row>
    <row r="175" spans="1:6" x14ac:dyDescent="0.2">
      <c r="A175" t="s">
        <v>86</v>
      </c>
      <c r="B175" t="s">
        <v>87</v>
      </c>
      <c r="C175">
        <v>2800</v>
      </c>
      <c r="D175">
        <v>2070</v>
      </c>
      <c r="E175">
        <v>18</v>
      </c>
      <c r="F175">
        <v>0</v>
      </c>
    </row>
    <row r="176" spans="1:6" x14ac:dyDescent="0.2">
      <c r="A176" t="s">
        <v>88</v>
      </c>
      <c r="B176" t="s">
        <v>89</v>
      </c>
      <c r="C176">
        <v>2800</v>
      </c>
      <c r="D176">
        <v>2070</v>
      </c>
      <c r="E176">
        <v>18</v>
      </c>
      <c r="F176">
        <v>0</v>
      </c>
    </row>
    <row r="177" spans="1:6" x14ac:dyDescent="0.2">
      <c r="A177" t="s">
        <v>90</v>
      </c>
      <c r="B177" t="s">
        <v>91</v>
      </c>
      <c r="C177">
        <v>2800</v>
      </c>
      <c r="D177">
        <v>2070</v>
      </c>
      <c r="E177">
        <v>18</v>
      </c>
      <c r="F177">
        <v>0</v>
      </c>
    </row>
    <row r="178" spans="1:6" x14ac:dyDescent="0.2">
      <c r="A178" t="s">
        <v>92</v>
      </c>
      <c r="B178" t="s">
        <v>93</v>
      </c>
      <c r="C178">
        <v>2800</v>
      </c>
      <c r="D178">
        <v>2070</v>
      </c>
      <c r="E178">
        <v>18</v>
      </c>
      <c r="F178">
        <v>0</v>
      </c>
    </row>
    <row r="179" spans="1:6" x14ac:dyDescent="0.2">
      <c r="A179" t="s">
        <v>38</v>
      </c>
      <c r="B179" t="s">
        <v>39</v>
      </c>
      <c r="C179">
        <v>2800</v>
      </c>
      <c r="D179">
        <v>2070</v>
      </c>
      <c r="E179">
        <v>10</v>
      </c>
      <c r="F179">
        <v>0</v>
      </c>
    </row>
    <row r="180" spans="1:6" x14ac:dyDescent="0.2">
      <c r="A180" t="s">
        <v>194</v>
      </c>
      <c r="B180" t="s">
        <v>195</v>
      </c>
      <c r="C180">
        <v>2800</v>
      </c>
      <c r="D180">
        <v>1300</v>
      </c>
      <c r="E180">
        <v>18</v>
      </c>
      <c r="F180">
        <v>1</v>
      </c>
    </row>
    <row r="181" spans="1:6" x14ac:dyDescent="0.2">
      <c r="A181" t="s">
        <v>196</v>
      </c>
      <c r="B181" t="s">
        <v>197</v>
      </c>
      <c r="C181">
        <v>2800</v>
      </c>
      <c r="D181">
        <v>1300</v>
      </c>
      <c r="E181">
        <v>18</v>
      </c>
      <c r="F181">
        <v>1</v>
      </c>
    </row>
    <row r="182" spans="1:6" x14ac:dyDescent="0.2">
      <c r="A182" t="s">
        <v>198</v>
      </c>
      <c r="B182" t="s">
        <v>199</v>
      </c>
      <c r="C182">
        <v>2800</v>
      </c>
      <c r="D182">
        <v>1300</v>
      </c>
      <c r="E182">
        <v>18</v>
      </c>
      <c r="F182">
        <v>1</v>
      </c>
    </row>
    <row r="183" spans="1:6" x14ac:dyDescent="0.2">
      <c r="A183" t="s">
        <v>200</v>
      </c>
      <c r="B183" t="s">
        <v>201</v>
      </c>
      <c r="C183">
        <v>2800</v>
      </c>
      <c r="D183">
        <v>1300</v>
      </c>
      <c r="E183">
        <v>18</v>
      </c>
      <c r="F183">
        <v>1</v>
      </c>
    </row>
    <row r="184" spans="1:6" x14ac:dyDescent="0.2">
      <c r="A184" t="s">
        <v>212</v>
      </c>
      <c r="B184" t="s">
        <v>213</v>
      </c>
      <c r="C184">
        <v>2800</v>
      </c>
      <c r="D184">
        <v>1300</v>
      </c>
      <c r="E184">
        <v>18.7</v>
      </c>
      <c r="F184">
        <v>0</v>
      </c>
    </row>
    <row r="185" spans="1:6" x14ac:dyDescent="0.2">
      <c r="A185" t="s">
        <v>214</v>
      </c>
      <c r="B185" t="s">
        <v>215</v>
      </c>
      <c r="C185">
        <v>2800</v>
      </c>
      <c r="D185">
        <v>1300</v>
      </c>
      <c r="E185">
        <v>18.7</v>
      </c>
      <c r="F185">
        <v>0</v>
      </c>
    </row>
    <row r="186" spans="1:6" x14ac:dyDescent="0.2">
      <c r="A186" t="s">
        <v>216</v>
      </c>
      <c r="B186" t="s">
        <v>217</v>
      </c>
      <c r="C186">
        <v>2800</v>
      </c>
      <c r="D186">
        <v>1300</v>
      </c>
      <c r="E186">
        <v>18.7</v>
      </c>
      <c r="F186">
        <v>0</v>
      </c>
    </row>
    <row r="187" spans="1:6" x14ac:dyDescent="0.2">
      <c r="A187" t="s">
        <v>218</v>
      </c>
      <c r="B187" t="s">
        <v>219</v>
      </c>
      <c r="C187">
        <v>2800</v>
      </c>
      <c r="D187">
        <v>1300</v>
      </c>
      <c r="E187">
        <v>18.7</v>
      </c>
      <c r="F187">
        <v>0</v>
      </c>
    </row>
    <row r="188" spans="1:6" x14ac:dyDescent="0.2">
      <c r="A188" t="s">
        <v>220</v>
      </c>
      <c r="B188" t="s">
        <v>221</v>
      </c>
      <c r="C188">
        <v>2800</v>
      </c>
      <c r="D188">
        <v>1300</v>
      </c>
      <c r="E188">
        <v>18.7</v>
      </c>
      <c r="F188">
        <v>0</v>
      </c>
    </row>
    <row r="189" spans="1:6" x14ac:dyDescent="0.2">
      <c r="A189" t="s">
        <v>202</v>
      </c>
      <c r="B189" t="s">
        <v>203</v>
      </c>
      <c r="C189">
        <v>4100</v>
      </c>
      <c r="D189">
        <v>1300</v>
      </c>
      <c r="E189">
        <v>12</v>
      </c>
      <c r="F189">
        <v>1</v>
      </c>
    </row>
    <row r="190" spans="1:6" x14ac:dyDescent="0.2">
      <c r="A190" t="s">
        <v>204</v>
      </c>
      <c r="B190" t="s">
        <v>205</v>
      </c>
      <c r="C190">
        <v>4100</v>
      </c>
      <c r="D190">
        <v>1300</v>
      </c>
      <c r="E190">
        <v>12</v>
      </c>
      <c r="F190">
        <v>1</v>
      </c>
    </row>
    <row r="191" spans="1:6" x14ac:dyDescent="0.2">
      <c r="A191" t="s">
        <v>210</v>
      </c>
      <c r="B191" t="s">
        <v>211</v>
      </c>
      <c r="C191">
        <v>2800</v>
      </c>
      <c r="D191">
        <v>2070</v>
      </c>
      <c r="E191">
        <v>18</v>
      </c>
      <c r="F191">
        <v>1</v>
      </c>
    </row>
    <row r="192" spans="1:6" x14ac:dyDescent="0.2">
      <c r="A192" t="s">
        <v>100</v>
      </c>
      <c r="B192" t="s">
        <v>101</v>
      </c>
      <c r="C192">
        <v>2800</v>
      </c>
      <c r="D192">
        <v>2070</v>
      </c>
      <c r="E192">
        <v>18</v>
      </c>
      <c r="F192">
        <v>0</v>
      </c>
    </row>
    <row r="193" spans="1:6" x14ac:dyDescent="0.2">
      <c r="A193" t="s">
        <v>102</v>
      </c>
      <c r="B193" t="s">
        <v>103</v>
      </c>
      <c r="C193">
        <v>2800</v>
      </c>
      <c r="D193">
        <v>2070</v>
      </c>
      <c r="E193">
        <v>18</v>
      </c>
      <c r="F193">
        <v>0</v>
      </c>
    </row>
    <row r="194" spans="1:6" x14ac:dyDescent="0.2">
      <c r="A194" t="s">
        <v>104</v>
      </c>
      <c r="B194" t="s">
        <v>105</v>
      </c>
      <c r="C194">
        <v>2800</v>
      </c>
      <c r="D194">
        <v>2070</v>
      </c>
      <c r="E194">
        <v>18</v>
      </c>
      <c r="F194">
        <v>0</v>
      </c>
    </row>
    <row r="195" spans="1:6" x14ac:dyDescent="0.2">
      <c r="A195" t="s">
        <v>106</v>
      </c>
      <c r="B195" t="s">
        <v>107</v>
      </c>
      <c r="C195">
        <v>2800</v>
      </c>
      <c r="D195">
        <v>2070</v>
      </c>
      <c r="E195">
        <v>18</v>
      </c>
      <c r="F195">
        <v>0</v>
      </c>
    </row>
    <row r="196" spans="1:6" x14ac:dyDescent="0.2">
      <c r="A196" t="s">
        <v>108</v>
      </c>
      <c r="B196" t="s">
        <v>109</v>
      </c>
      <c r="C196">
        <v>2800</v>
      </c>
      <c r="D196">
        <v>2070</v>
      </c>
      <c r="E196">
        <v>18</v>
      </c>
      <c r="F196">
        <v>0</v>
      </c>
    </row>
    <row r="197" spans="1:6" x14ac:dyDescent="0.2">
      <c r="A197" t="s">
        <v>110</v>
      </c>
      <c r="B197" t="s">
        <v>111</v>
      </c>
      <c r="C197">
        <v>2800</v>
      </c>
      <c r="D197">
        <v>2070</v>
      </c>
      <c r="E197">
        <v>18</v>
      </c>
      <c r="F197">
        <v>0</v>
      </c>
    </row>
    <row r="198" spans="1:6" x14ac:dyDescent="0.2">
      <c r="A198" t="s">
        <v>132</v>
      </c>
      <c r="B198" t="s">
        <v>133</v>
      </c>
      <c r="C198">
        <v>2800</v>
      </c>
      <c r="D198">
        <v>2070</v>
      </c>
      <c r="E198">
        <v>18</v>
      </c>
      <c r="F198">
        <v>0</v>
      </c>
    </row>
    <row r="199" spans="1:6" x14ac:dyDescent="0.2">
      <c r="A199" t="s">
        <v>134</v>
      </c>
      <c r="B199" t="s">
        <v>135</v>
      </c>
      <c r="C199">
        <v>2800</v>
      </c>
      <c r="D199">
        <v>2070</v>
      </c>
      <c r="E199">
        <v>18</v>
      </c>
      <c r="F199">
        <v>0</v>
      </c>
    </row>
    <row r="200" spans="1:6" x14ac:dyDescent="0.2">
      <c r="A200" t="s">
        <v>136</v>
      </c>
      <c r="B200" t="s">
        <v>137</v>
      </c>
      <c r="C200">
        <v>2800</v>
      </c>
      <c r="D200">
        <v>2070</v>
      </c>
      <c r="E200">
        <v>18</v>
      </c>
      <c r="F200">
        <v>0</v>
      </c>
    </row>
    <row r="201" spans="1:6" x14ac:dyDescent="0.2">
      <c r="A201" t="s">
        <v>138</v>
      </c>
      <c r="B201" t="s">
        <v>139</v>
      </c>
      <c r="C201">
        <v>2800</v>
      </c>
      <c r="D201">
        <v>2070</v>
      </c>
      <c r="E201">
        <v>18</v>
      </c>
      <c r="F201">
        <v>0</v>
      </c>
    </row>
    <row r="202" spans="1:6" x14ac:dyDescent="0.2">
      <c r="A202" t="s">
        <v>66</v>
      </c>
      <c r="B202" t="s">
        <v>67</v>
      </c>
      <c r="C202">
        <v>2800</v>
      </c>
      <c r="D202">
        <v>2070</v>
      </c>
      <c r="E202">
        <v>18</v>
      </c>
      <c r="F202">
        <v>1</v>
      </c>
    </row>
    <row r="203" spans="1:6" x14ac:dyDescent="0.2">
      <c r="A203" t="s">
        <v>154</v>
      </c>
      <c r="B203" t="s">
        <v>155</v>
      </c>
      <c r="C203">
        <v>2800</v>
      </c>
      <c r="D203">
        <v>2070</v>
      </c>
      <c r="E203">
        <v>18</v>
      </c>
      <c r="F203">
        <v>0</v>
      </c>
    </row>
    <row r="204" spans="1:6" x14ac:dyDescent="0.2">
      <c r="A204" t="s">
        <v>156</v>
      </c>
      <c r="B204" t="s">
        <v>157</v>
      </c>
      <c r="C204">
        <v>2800</v>
      </c>
      <c r="D204">
        <v>2070</v>
      </c>
      <c r="E204">
        <v>18</v>
      </c>
      <c r="F204">
        <v>0</v>
      </c>
    </row>
    <row r="205" spans="1:6" x14ac:dyDescent="0.2">
      <c r="A205" t="s">
        <v>158</v>
      </c>
      <c r="B205" t="s">
        <v>159</v>
      </c>
      <c r="C205">
        <v>2800</v>
      </c>
      <c r="D205">
        <v>2070</v>
      </c>
      <c r="E205">
        <v>18</v>
      </c>
      <c r="F205">
        <v>0</v>
      </c>
    </row>
    <row r="206" spans="1:6" x14ac:dyDescent="0.2">
      <c r="A206" t="s">
        <v>160</v>
      </c>
      <c r="B206" t="s">
        <v>161</v>
      </c>
      <c r="C206">
        <v>2800</v>
      </c>
      <c r="D206">
        <v>2070</v>
      </c>
      <c r="E206">
        <v>18</v>
      </c>
      <c r="F206">
        <v>0</v>
      </c>
    </row>
    <row r="207" spans="1:6" x14ac:dyDescent="0.2">
      <c r="A207" t="s">
        <v>162</v>
      </c>
      <c r="B207" t="s">
        <v>163</v>
      </c>
      <c r="C207">
        <v>2800</v>
      </c>
      <c r="D207">
        <v>2070</v>
      </c>
      <c r="E207">
        <v>18</v>
      </c>
      <c r="F207">
        <v>0</v>
      </c>
    </row>
    <row r="208" spans="1:6" x14ac:dyDescent="0.2">
      <c r="A208" t="s">
        <v>140</v>
      </c>
      <c r="B208" t="s">
        <v>141</v>
      </c>
      <c r="C208">
        <v>2800</v>
      </c>
      <c r="D208">
        <v>2070</v>
      </c>
      <c r="E208">
        <v>18</v>
      </c>
      <c r="F208">
        <v>0</v>
      </c>
    </row>
    <row r="209" spans="1:6" x14ac:dyDescent="0.2">
      <c r="A209" t="s">
        <v>142</v>
      </c>
      <c r="B209" t="s">
        <v>143</v>
      </c>
      <c r="C209">
        <v>2800</v>
      </c>
      <c r="D209">
        <v>2070</v>
      </c>
      <c r="E209">
        <v>18</v>
      </c>
      <c r="F209">
        <v>0</v>
      </c>
    </row>
    <row r="210" spans="1:6" x14ac:dyDescent="0.2">
      <c r="A210" t="s">
        <v>144</v>
      </c>
      <c r="B210" t="s">
        <v>145</v>
      </c>
      <c r="C210">
        <v>2800</v>
      </c>
      <c r="D210">
        <v>2070</v>
      </c>
      <c r="E210">
        <v>18</v>
      </c>
      <c r="F210">
        <v>0</v>
      </c>
    </row>
    <row r="211" spans="1:6" x14ac:dyDescent="0.2">
      <c r="A211" t="s">
        <v>116</v>
      </c>
      <c r="B211" t="s">
        <v>117</v>
      </c>
      <c r="C211">
        <v>2800</v>
      </c>
      <c r="D211">
        <v>2070</v>
      </c>
      <c r="E211">
        <v>18</v>
      </c>
      <c r="F211">
        <v>0</v>
      </c>
    </row>
    <row r="212" spans="1:6" x14ac:dyDescent="0.2">
      <c r="A212" t="s">
        <v>118</v>
      </c>
      <c r="B212" t="s">
        <v>119</v>
      </c>
      <c r="C212">
        <v>2800</v>
      </c>
      <c r="D212">
        <v>2070</v>
      </c>
      <c r="E212">
        <v>18</v>
      </c>
      <c r="F212">
        <v>0</v>
      </c>
    </row>
    <row r="213" spans="1:6" x14ac:dyDescent="0.2">
      <c r="A213" t="s">
        <v>120</v>
      </c>
      <c r="B213" t="s">
        <v>121</v>
      </c>
      <c r="C213">
        <v>2800</v>
      </c>
      <c r="D213">
        <v>2070</v>
      </c>
      <c r="E213">
        <v>18</v>
      </c>
      <c r="F213">
        <v>0</v>
      </c>
    </row>
    <row r="214" spans="1:6" x14ac:dyDescent="0.2">
      <c r="A214" t="s">
        <v>122</v>
      </c>
      <c r="B214" t="s">
        <v>123</v>
      </c>
      <c r="C214">
        <v>2800</v>
      </c>
      <c r="D214">
        <v>2070</v>
      </c>
      <c r="E214">
        <v>18</v>
      </c>
      <c r="F214">
        <v>0</v>
      </c>
    </row>
    <row r="215" spans="1:6" x14ac:dyDescent="0.2">
      <c r="A215" t="s">
        <v>124</v>
      </c>
      <c r="B215" t="s">
        <v>125</v>
      </c>
      <c r="C215">
        <v>2800</v>
      </c>
      <c r="D215">
        <v>2070</v>
      </c>
      <c r="E215">
        <v>18</v>
      </c>
      <c r="F215">
        <v>0</v>
      </c>
    </row>
    <row r="216" spans="1:6" x14ac:dyDescent="0.2">
      <c r="A216" t="s">
        <v>126</v>
      </c>
      <c r="B216" t="s">
        <v>127</v>
      </c>
      <c r="C216">
        <v>2800</v>
      </c>
      <c r="D216">
        <v>2070</v>
      </c>
      <c r="E216">
        <v>18</v>
      </c>
      <c r="F216">
        <v>0</v>
      </c>
    </row>
    <row r="217" spans="1:6" x14ac:dyDescent="0.2">
      <c r="A217" t="s">
        <v>146</v>
      </c>
      <c r="B217" t="s">
        <v>147</v>
      </c>
      <c r="C217">
        <v>2800</v>
      </c>
      <c r="D217">
        <v>2070</v>
      </c>
      <c r="E217">
        <v>18</v>
      </c>
      <c r="F217">
        <v>0</v>
      </c>
    </row>
    <row r="218" spans="1:6" x14ac:dyDescent="0.2">
      <c r="A218" t="s">
        <v>148</v>
      </c>
      <c r="B218" t="s">
        <v>149</v>
      </c>
      <c r="C218">
        <v>2800</v>
      </c>
      <c r="D218">
        <v>2070</v>
      </c>
      <c r="E218">
        <v>18</v>
      </c>
      <c r="F218">
        <v>0</v>
      </c>
    </row>
    <row r="219" spans="1:6" x14ac:dyDescent="0.2">
      <c r="A219" t="s">
        <v>150</v>
      </c>
      <c r="B219" t="s">
        <v>151</v>
      </c>
      <c r="C219">
        <v>2800</v>
      </c>
      <c r="D219">
        <v>2070</v>
      </c>
      <c r="E219">
        <v>18</v>
      </c>
      <c r="F219">
        <v>0</v>
      </c>
    </row>
    <row r="220" spans="1:6" x14ac:dyDescent="0.2">
      <c r="A220" t="s">
        <v>152</v>
      </c>
      <c r="B220" t="s">
        <v>153</v>
      </c>
      <c r="C220">
        <v>2800</v>
      </c>
      <c r="D220">
        <v>2070</v>
      </c>
      <c r="E220">
        <v>18</v>
      </c>
      <c r="F220">
        <v>0</v>
      </c>
    </row>
    <row r="221" spans="1:6" x14ac:dyDescent="0.2">
      <c r="A221" t="s">
        <v>180</v>
      </c>
      <c r="B221" t="s">
        <v>181</v>
      </c>
      <c r="C221">
        <v>4100</v>
      </c>
      <c r="D221">
        <v>600</v>
      </c>
      <c r="E221">
        <v>38</v>
      </c>
      <c r="F221">
        <v>0</v>
      </c>
    </row>
    <row r="222" spans="1:6" x14ac:dyDescent="0.2">
      <c r="A222" t="s">
        <v>222</v>
      </c>
      <c r="B222" t="s">
        <v>223</v>
      </c>
      <c r="C222">
        <v>4100</v>
      </c>
      <c r="D222">
        <v>600</v>
      </c>
      <c r="E222">
        <v>38</v>
      </c>
      <c r="F222">
        <v>0</v>
      </c>
    </row>
    <row r="223" spans="1:6" x14ac:dyDescent="0.2">
      <c r="A223" t="s">
        <v>168</v>
      </c>
      <c r="B223" t="s">
        <v>169</v>
      </c>
      <c r="C223">
        <v>2800</v>
      </c>
      <c r="D223">
        <v>2070</v>
      </c>
      <c r="E223">
        <v>3</v>
      </c>
      <c r="F223">
        <v>1</v>
      </c>
    </row>
    <row r="224" spans="1:6" x14ac:dyDescent="0.2">
      <c r="A224" t="s">
        <v>170</v>
      </c>
      <c r="B224" t="s">
        <v>171</v>
      </c>
      <c r="C224">
        <v>2800</v>
      </c>
      <c r="D224">
        <v>2070</v>
      </c>
      <c r="E224">
        <v>3</v>
      </c>
      <c r="F224">
        <v>0</v>
      </c>
    </row>
    <row r="225" spans="1:6" x14ac:dyDescent="0.2">
      <c r="A225" t="s">
        <v>172</v>
      </c>
      <c r="B225" t="s">
        <v>173</v>
      </c>
      <c r="C225">
        <v>2800</v>
      </c>
      <c r="D225">
        <v>2070</v>
      </c>
      <c r="E225">
        <v>3</v>
      </c>
      <c r="F225">
        <v>0</v>
      </c>
    </row>
    <row r="226" spans="1:6" x14ac:dyDescent="0.2">
      <c r="A226" t="s">
        <v>174</v>
      </c>
      <c r="B226" t="s">
        <v>175</v>
      </c>
      <c r="C226">
        <v>2800</v>
      </c>
      <c r="D226">
        <v>2070</v>
      </c>
      <c r="E226">
        <v>3</v>
      </c>
      <c r="F226">
        <v>0</v>
      </c>
    </row>
    <row r="227" spans="1:6" x14ac:dyDescent="0.2">
      <c r="A227" t="s">
        <v>176</v>
      </c>
      <c r="B227" t="s">
        <v>177</v>
      </c>
      <c r="C227">
        <v>2800</v>
      </c>
      <c r="D227">
        <v>2070</v>
      </c>
      <c r="E227">
        <v>3</v>
      </c>
      <c r="F227">
        <v>1</v>
      </c>
    </row>
    <row r="228" spans="1:6" x14ac:dyDescent="0.2">
      <c r="A228" t="s">
        <v>178</v>
      </c>
      <c r="B228" t="s">
        <v>179</v>
      </c>
      <c r="C228">
        <v>2800</v>
      </c>
      <c r="D228">
        <v>2070</v>
      </c>
      <c r="E228">
        <v>4</v>
      </c>
      <c r="F228">
        <v>1</v>
      </c>
    </row>
    <row r="229" spans="1:6" x14ac:dyDescent="0.2">
      <c r="A229" t="s">
        <v>206</v>
      </c>
      <c r="B229" t="s">
        <v>207</v>
      </c>
      <c r="C229">
        <v>2800</v>
      </c>
      <c r="D229">
        <v>2070</v>
      </c>
      <c r="E229">
        <v>18</v>
      </c>
      <c r="F229">
        <v>1</v>
      </c>
    </row>
    <row r="230" spans="1:6" x14ac:dyDescent="0.2">
      <c r="A230" t="s">
        <v>208</v>
      </c>
      <c r="B230" t="s">
        <v>209</v>
      </c>
      <c r="C230">
        <v>2800</v>
      </c>
      <c r="D230">
        <v>2070</v>
      </c>
      <c r="E230">
        <v>8</v>
      </c>
      <c r="F230">
        <v>1</v>
      </c>
    </row>
    <row r="231" spans="1:6" x14ac:dyDescent="0.2">
      <c r="A231" t="s">
        <v>186</v>
      </c>
      <c r="B231" t="s">
        <v>187</v>
      </c>
      <c r="C231">
        <v>2500</v>
      </c>
      <c r="D231">
        <v>1250</v>
      </c>
      <c r="E231">
        <v>12</v>
      </c>
      <c r="F231">
        <v>1</v>
      </c>
    </row>
    <row r="232" spans="1:6" x14ac:dyDescent="0.2">
      <c r="A232" t="s">
        <v>188</v>
      </c>
      <c r="B232" t="s">
        <v>189</v>
      </c>
      <c r="C232">
        <v>2500</v>
      </c>
      <c r="D232">
        <v>1250</v>
      </c>
      <c r="E232">
        <v>15</v>
      </c>
      <c r="F232">
        <v>1</v>
      </c>
    </row>
    <row r="233" spans="1:6" x14ac:dyDescent="0.2">
      <c r="A233" t="s">
        <v>190</v>
      </c>
      <c r="B233" t="s">
        <v>191</v>
      </c>
      <c r="C233">
        <v>2500</v>
      </c>
      <c r="D233">
        <v>1250</v>
      </c>
      <c r="E233">
        <v>18</v>
      </c>
      <c r="F233">
        <v>1</v>
      </c>
    </row>
    <row r="234" spans="1:6" x14ac:dyDescent="0.2">
      <c r="A234" t="s">
        <v>192</v>
      </c>
      <c r="B234" t="s">
        <v>193</v>
      </c>
      <c r="C234">
        <v>2500</v>
      </c>
      <c r="D234">
        <v>1250</v>
      </c>
      <c r="E234">
        <v>22</v>
      </c>
      <c r="F234">
        <v>1</v>
      </c>
    </row>
    <row r="235" spans="1:6" x14ac:dyDescent="0.2">
      <c r="A235" t="s">
        <v>182</v>
      </c>
      <c r="B235" t="s">
        <v>183</v>
      </c>
      <c r="C235">
        <v>2800</v>
      </c>
      <c r="D235">
        <v>2070</v>
      </c>
      <c r="E235">
        <v>16</v>
      </c>
      <c r="F235">
        <v>1</v>
      </c>
    </row>
    <row r="236" spans="1:6" x14ac:dyDescent="0.2">
      <c r="A236" t="s">
        <v>184</v>
      </c>
      <c r="B236" t="s">
        <v>185</v>
      </c>
      <c r="C236">
        <v>2800</v>
      </c>
      <c r="D236">
        <v>2070</v>
      </c>
      <c r="E236">
        <v>18</v>
      </c>
      <c r="F236">
        <v>1</v>
      </c>
    </row>
    <row r="237" spans="1:6" x14ac:dyDescent="0.2">
      <c r="A237" t="s">
        <v>224</v>
      </c>
      <c r="B237" t="s">
        <v>225</v>
      </c>
      <c r="C237">
        <v>4100</v>
      </c>
      <c r="D237">
        <v>640</v>
      </c>
      <c r="E237">
        <v>10</v>
      </c>
      <c r="F237">
        <v>0</v>
      </c>
    </row>
    <row r="238" spans="1:6" x14ac:dyDescent="0.2">
      <c r="A238" t="s">
        <v>229</v>
      </c>
      <c r="B238" t="s">
        <v>230</v>
      </c>
      <c r="C238">
        <v>2800</v>
      </c>
      <c r="D238">
        <v>2070</v>
      </c>
      <c r="E238">
        <v>10</v>
      </c>
      <c r="F238">
        <v>1</v>
      </c>
    </row>
    <row r="239" spans="1:6" x14ac:dyDescent="0.2">
      <c r="A239" t="s">
        <v>231</v>
      </c>
      <c r="B239" t="s">
        <v>232</v>
      </c>
      <c r="C239">
        <v>2800</v>
      </c>
      <c r="D239">
        <v>2070</v>
      </c>
      <c r="E239">
        <v>16</v>
      </c>
      <c r="F239">
        <v>1</v>
      </c>
    </row>
    <row r="240" spans="1:6" x14ac:dyDescent="0.2">
      <c r="A240" t="s">
        <v>226</v>
      </c>
      <c r="B240" t="s">
        <v>211</v>
      </c>
      <c r="C240">
        <v>2800</v>
      </c>
      <c r="D240">
        <v>2070</v>
      </c>
      <c r="E240">
        <v>18</v>
      </c>
      <c r="F240">
        <v>1</v>
      </c>
    </row>
    <row r="241" spans="1:6" x14ac:dyDescent="0.2">
      <c r="A241" t="s">
        <v>233</v>
      </c>
      <c r="B241" t="s">
        <v>234</v>
      </c>
      <c r="C241">
        <v>2800</v>
      </c>
      <c r="D241">
        <v>2070</v>
      </c>
      <c r="E241">
        <v>22</v>
      </c>
      <c r="F241">
        <v>1</v>
      </c>
    </row>
    <row r="242" spans="1:6" x14ac:dyDescent="0.2">
      <c r="A242" t="s">
        <v>235</v>
      </c>
      <c r="B242" t="s">
        <v>236</v>
      </c>
      <c r="C242">
        <v>2800</v>
      </c>
      <c r="D242">
        <v>2070</v>
      </c>
      <c r="E242">
        <v>10</v>
      </c>
      <c r="F242">
        <v>1</v>
      </c>
    </row>
    <row r="243" spans="1:6" x14ac:dyDescent="0.2">
      <c r="A243" t="s">
        <v>237</v>
      </c>
      <c r="B243" t="s">
        <v>238</v>
      </c>
      <c r="C243">
        <v>2800</v>
      </c>
      <c r="D243">
        <v>2070</v>
      </c>
      <c r="E243">
        <v>12</v>
      </c>
      <c r="F243">
        <v>1</v>
      </c>
    </row>
    <row r="244" spans="1:6" x14ac:dyDescent="0.2">
      <c r="A244" t="s">
        <v>239</v>
      </c>
      <c r="B244" t="s">
        <v>240</v>
      </c>
      <c r="C244">
        <v>2800</v>
      </c>
      <c r="D244">
        <v>2070</v>
      </c>
      <c r="E244">
        <v>16</v>
      </c>
      <c r="F244">
        <v>1</v>
      </c>
    </row>
    <row r="245" spans="1:6" x14ac:dyDescent="0.2">
      <c r="A245" t="s">
        <v>241</v>
      </c>
      <c r="B245" t="s">
        <v>207</v>
      </c>
      <c r="C245">
        <v>2800</v>
      </c>
      <c r="D245">
        <v>2070</v>
      </c>
      <c r="E245">
        <v>18</v>
      </c>
      <c r="F245">
        <v>1</v>
      </c>
    </row>
    <row r="246" spans="1:6" x14ac:dyDescent="0.2">
      <c r="A246" t="s">
        <v>242</v>
      </c>
      <c r="B246" t="s">
        <v>243</v>
      </c>
      <c r="C246">
        <v>2800</v>
      </c>
      <c r="D246">
        <v>2070</v>
      </c>
      <c r="E246">
        <v>19</v>
      </c>
      <c r="F246">
        <v>1</v>
      </c>
    </row>
    <row r="247" spans="1:6" x14ac:dyDescent="0.2">
      <c r="A247" t="s">
        <v>1418</v>
      </c>
      <c r="B247" t="s">
        <v>1419</v>
      </c>
      <c r="C247">
        <v>2800</v>
      </c>
      <c r="D247">
        <v>2070</v>
      </c>
      <c r="E247">
        <v>25</v>
      </c>
      <c r="F247">
        <v>1</v>
      </c>
    </row>
    <row r="248" spans="1:6" x14ac:dyDescent="0.2">
      <c r="A248" t="s">
        <v>244</v>
      </c>
      <c r="B248" t="s">
        <v>245</v>
      </c>
      <c r="C248">
        <v>2800</v>
      </c>
      <c r="D248">
        <v>2070</v>
      </c>
      <c r="E248">
        <v>3</v>
      </c>
      <c r="F248">
        <v>1</v>
      </c>
    </row>
    <row r="249" spans="1:6" x14ac:dyDescent="0.2">
      <c r="A249" t="s">
        <v>246</v>
      </c>
      <c r="B249" t="s">
        <v>247</v>
      </c>
      <c r="C249">
        <v>2800</v>
      </c>
      <c r="D249">
        <v>2070</v>
      </c>
      <c r="E249">
        <v>35</v>
      </c>
      <c r="F249">
        <v>1</v>
      </c>
    </row>
    <row r="250" spans="1:6" x14ac:dyDescent="0.2">
      <c r="A250" t="s">
        <v>248</v>
      </c>
      <c r="B250" t="s">
        <v>249</v>
      </c>
      <c r="C250">
        <v>2800</v>
      </c>
      <c r="D250">
        <v>2070</v>
      </c>
      <c r="E250">
        <v>38</v>
      </c>
      <c r="F250">
        <v>1</v>
      </c>
    </row>
    <row r="251" spans="1:6" x14ac:dyDescent="0.2">
      <c r="A251" t="s">
        <v>250</v>
      </c>
      <c r="B251" t="s">
        <v>251</v>
      </c>
      <c r="C251">
        <v>2800</v>
      </c>
      <c r="D251">
        <v>2070</v>
      </c>
      <c r="E251">
        <v>4</v>
      </c>
      <c r="F251">
        <v>1</v>
      </c>
    </row>
    <row r="252" spans="1:6" x14ac:dyDescent="0.2">
      <c r="A252" t="s">
        <v>252</v>
      </c>
      <c r="B252" t="s">
        <v>253</v>
      </c>
      <c r="C252">
        <v>2800</v>
      </c>
      <c r="D252">
        <v>2070</v>
      </c>
      <c r="E252">
        <v>6</v>
      </c>
      <c r="F252">
        <v>1</v>
      </c>
    </row>
    <row r="253" spans="1:6" x14ac:dyDescent="0.2">
      <c r="A253" t="s">
        <v>254</v>
      </c>
      <c r="B253" t="s">
        <v>209</v>
      </c>
      <c r="C253">
        <v>2800</v>
      </c>
      <c r="D253">
        <v>2070</v>
      </c>
      <c r="E253">
        <v>8</v>
      </c>
      <c r="F253">
        <v>1</v>
      </c>
    </row>
    <row r="254" spans="1:6" x14ac:dyDescent="0.2">
      <c r="A254" t="s">
        <v>255</v>
      </c>
      <c r="B254" t="s">
        <v>256</v>
      </c>
      <c r="C254">
        <v>2800</v>
      </c>
      <c r="D254">
        <v>2070</v>
      </c>
      <c r="E254">
        <v>8</v>
      </c>
      <c r="F254">
        <v>1</v>
      </c>
    </row>
    <row r="255" spans="1:6" x14ac:dyDescent="0.2">
      <c r="A255" t="s">
        <v>227</v>
      </c>
      <c r="B255" t="s">
        <v>228</v>
      </c>
      <c r="C255">
        <v>2800</v>
      </c>
      <c r="D255">
        <v>2070</v>
      </c>
      <c r="E255">
        <v>18</v>
      </c>
      <c r="F255">
        <v>1</v>
      </c>
    </row>
    <row r="256" spans="1:6" x14ac:dyDescent="0.2">
      <c r="A256" t="s">
        <v>1044</v>
      </c>
      <c r="B256" t="s">
        <v>1045</v>
      </c>
      <c r="C256">
        <v>2800</v>
      </c>
      <c r="D256">
        <v>1300</v>
      </c>
      <c r="E256">
        <v>18</v>
      </c>
      <c r="F256">
        <v>1</v>
      </c>
    </row>
    <row r="257" spans="1:6" x14ac:dyDescent="0.2">
      <c r="A257" t="s">
        <v>1046</v>
      </c>
      <c r="B257" t="s">
        <v>1047</v>
      </c>
      <c r="C257">
        <v>2800</v>
      </c>
      <c r="D257">
        <v>1300</v>
      </c>
      <c r="E257">
        <v>18</v>
      </c>
      <c r="F257">
        <v>1</v>
      </c>
    </row>
    <row r="258" spans="1:6" x14ac:dyDescent="0.2">
      <c r="A258" t="s">
        <v>1048</v>
      </c>
      <c r="B258" t="s">
        <v>1049</v>
      </c>
      <c r="C258">
        <v>2800</v>
      </c>
      <c r="D258">
        <v>1300</v>
      </c>
      <c r="E258">
        <v>18</v>
      </c>
      <c r="F258">
        <v>1</v>
      </c>
    </row>
    <row r="259" spans="1:6" x14ac:dyDescent="0.2">
      <c r="A259" t="s">
        <v>1050</v>
      </c>
      <c r="B259" t="s">
        <v>1051</v>
      </c>
      <c r="C259">
        <v>2800</v>
      </c>
      <c r="D259">
        <v>1300</v>
      </c>
      <c r="E259">
        <v>18</v>
      </c>
      <c r="F259">
        <v>1</v>
      </c>
    </row>
    <row r="260" spans="1:6" x14ac:dyDescent="0.2">
      <c r="A260" t="s">
        <v>1251</v>
      </c>
      <c r="B260" t="s">
        <v>211</v>
      </c>
      <c r="C260">
        <v>2800</v>
      </c>
      <c r="D260">
        <v>2070</v>
      </c>
      <c r="E260">
        <v>18</v>
      </c>
      <c r="F260">
        <v>1</v>
      </c>
    </row>
    <row r="261" spans="1:6" x14ac:dyDescent="0.2">
      <c r="A261" t="s">
        <v>1252</v>
      </c>
      <c r="B261" t="s">
        <v>236</v>
      </c>
      <c r="C261">
        <v>2800</v>
      </c>
      <c r="D261">
        <v>2070</v>
      </c>
      <c r="E261">
        <v>10</v>
      </c>
      <c r="F261">
        <v>1</v>
      </c>
    </row>
    <row r="262" spans="1:6" x14ac:dyDescent="0.2">
      <c r="A262" t="s">
        <v>1253</v>
      </c>
      <c r="B262" t="s">
        <v>238</v>
      </c>
      <c r="C262">
        <v>2800</v>
      </c>
      <c r="D262">
        <v>2070</v>
      </c>
      <c r="E262">
        <v>12</v>
      </c>
      <c r="F262">
        <v>1</v>
      </c>
    </row>
    <row r="263" spans="1:6" x14ac:dyDescent="0.2">
      <c r="A263" t="s">
        <v>1254</v>
      </c>
      <c r="B263" t="s">
        <v>240</v>
      </c>
      <c r="C263">
        <v>2800</v>
      </c>
      <c r="D263">
        <v>2070</v>
      </c>
      <c r="E263">
        <v>16</v>
      </c>
      <c r="F263">
        <v>1</v>
      </c>
    </row>
    <row r="264" spans="1:6" x14ac:dyDescent="0.2">
      <c r="A264" t="s">
        <v>1255</v>
      </c>
      <c r="B264" t="s">
        <v>207</v>
      </c>
      <c r="C264">
        <v>2800</v>
      </c>
      <c r="D264">
        <v>2070</v>
      </c>
      <c r="E264">
        <v>18</v>
      </c>
      <c r="F264">
        <v>1</v>
      </c>
    </row>
    <row r="265" spans="1:6" x14ac:dyDescent="0.2">
      <c r="A265" t="s">
        <v>1256</v>
      </c>
      <c r="B265" t="s">
        <v>209</v>
      </c>
      <c r="C265">
        <v>2800</v>
      </c>
      <c r="D265">
        <v>2070</v>
      </c>
      <c r="E265">
        <v>8</v>
      </c>
      <c r="F265">
        <v>1</v>
      </c>
    </row>
    <row r="266" spans="1:6" x14ac:dyDescent="0.2">
      <c r="A266" t="s">
        <v>921</v>
      </c>
      <c r="B266" t="s">
        <v>922</v>
      </c>
      <c r="C266">
        <v>4100</v>
      </c>
      <c r="D266">
        <v>600</v>
      </c>
      <c r="E266">
        <v>38</v>
      </c>
      <c r="F266">
        <v>0</v>
      </c>
    </row>
    <row r="267" spans="1:6" x14ac:dyDescent="0.2">
      <c r="A267" t="s">
        <v>927</v>
      </c>
      <c r="B267" t="s">
        <v>928</v>
      </c>
      <c r="C267">
        <v>4100</v>
      </c>
      <c r="D267">
        <v>600</v>
      </c>
      <c r="E267">
        <v>38</v>
      </c>
      <c r="F267">
        <v>0</v>
      </c>
    </row>
    <row r="268" spans="1:6" x14ac:dyDescent="0.2">
      <c r="A268" t="s">
        <v>935</v>
      </c>
      <c r="B268" t="s">
        <v>936</v>
      </c>
      <c r="C268">
        <v>4100</v>
      </c>
      <c r="D268">
        <v>600</v>
      </c>
      <c r="E268">
        <v>38</v>
      </c>
      <c r="F268">
        <v>0</v>
      </c>
    </row>
    <row r="269" spans="1:6" x14ac:dyDescent="0.2">
      <c r="A269" t="s">
        <v>929</v>
      </c>
      <c r="B269" t="s">
        <v>930</v>
      </c>
      <c r="C269">
        <v>4100</v>
      </c>
      <c r="D269">
        <v>600</v>
      </c>
      <c r="E269">
        <v>38</v>
      </c>
      <c r="F269">
        <v>0</v>
      </c>
    </row>
    <row r="270" spans="1:6" x14ac:dyDescent="0.2">
      <c r="A270" t="s">
        <v>937</v>
      </c>
      <c r="B270" t="s">
        <v>938</v>
      </c>
      <c r="C270">
        <v>4100</v>
      </c>
      <c r="D270">
        <v>600</v>
      </c>
      <c r="E270">
        <v>38</v>
      </c>
      <c r="F270">
        <v>0</v>
      </c>
    </row>
    <row r="271" spans="1:6" x14ac:dyDescent="0.2">
      <c r="A271" t="s">
        <v>931</v>
      </c>
      <c r="B271" t="s">
        <v>932</v>
      </c>
      <c r="C271">
        <v>4100</v>
      </c>
      <c r="D271">
        <v>600</v>
      </c>
      <c r="E271">
        <v>38</v>
      </c>
      <c r="F271">
        <v>0</v>
      </c>
    </row>
    <row r="272" spans="1:6" x14ac:dyDescent="0.2">
      <c r="A272" t="s">
        <v>939</v>
      </c>
      <c r="B272" t="s">
        <v>940</v>
      </c>
      <c r="C272">
        <v>4100</v>
      </c>
      <c r="D272">
        <v>600</v>
      </c>
      <c r="E272">
        <v>38</v>
      </c>
      <c r="F272">
        <v>0</v>
      </c>
    </row>
    <row r="273" spans="1:6" x14ac:dyDescent="0.2">
      <c r="A273" t="s">
        <v>923</v>
      </c>
      <c r="B273" t="s">
        <v>924</v>
      </c>
      <c r="C273">
        <v>4100</v>
      </c>
      <c r="D273">
        <v>600</v>
      </c>
      <c r="E273">
        <v>38</v>
      </c>
      <c r="F273">
        <v>0</v>
      </c>
    </row>
    <row r="274" spans="1:6" x14ac:dyDescent="0.2">
      <c r="A274" t="s">
        <v>933</v>
      </c>
      <c r="B274" t="s">
        <v>934</v>
      </c>
      <c r="C274">
        <v>4100</v>
      </c>
      <c r="D274">
        <v>600</v>
      </c>
      <c r="E274">
        <v>38</v>
      </c>
      <c r="F274">
        <v>0</v>
      </c>
    </row>
    <row r="275" spans="1:6" x14ac:dyDescent="0.2">
      <c r="A275" t="s">
        <v>925</v>
      </c>
      <c r="B275" t="s">
        <v>926</v>
      </c>
      <c r="C275">
        <v>4100</v>
      </c>
      <c r="D275">
        <v>600</v>
      </c>
      <c r="E275">
        <v>38</v>
      </c>
      <c r="F275">
        <v>0</v>
      </c>
    </row>
    <row r="276" spans="1:6" x14ac:dyDescent="0.2">
      <c r="A276" t="s">
        <v>908</v>
      </c>
      <c r="B276" t="s">
        <v>909</v>
      </c>
      <c r="C276">
        <v>2800</v>
      </c>
      <c r="D276">
        <v>2100</v>
      </c>
      <c r="E276">
        <v>18</v>
      </c>
      <c r="F276">
        <v>0</v>
      </c>
    </row>
    <row r="277" spans="1:6" x14ac:dyDescent="0.2">
      <c r="A277" t="s">
        <v>787</v>
      </c>
      <c r="B277" t="s">
        <v>788</v>
      </c>
      <c r="C277">
        <v>2800</v>
      </c>
      <c r="D277">
        <v>2100</v>
      </c>
      <c r="E277">
        <v>18</v>
      </c>
      <c r="F277">
        <v>0</v>
      </c>
    </row>
    <row r="278" spans="1:6" x14ac:dyDescent="0.2">
      <c r="A278" t="s">
        <v>888</v>
      </c>
      <c r="B278" t="s">
        <v>889</v>
      </c>
      <c r="C278">
        <v>2800</v>
      </c>
      <c r="D278">
        <v>2100</v>
      </c>
      <c r="E278">
        <v>18</v>
      </c>
      <c r="F278">
        <v>0</v>
      </c>
    </row>
    <row r="279" spans="1:6" x14ac:dyDescent="0.2">
      <c r="A279" t="s">
        <v>869</v>
      </c>
      <c r="B279" t="s">
        <v>870</v>
      </c>
      <c r="C279">
        <v>2800</v>
      </c>
      <c r="D279">
        <v>2100</v>
      </c>
      <c r="E279">
        <v>18</v>
      </c>
      <c r="F279">
        <v>0</v>
      </c>
    </row>
    <row r="280" spans="1:6" x14ac:dyDescent="0.2">
      <c r="A280" t="s">
        <v>890</v>
      </c>
      <c r="B280" t="s">
        <v>891</v>
      </c>
      <c r="C280">
        <v>2800</v>
      </c>
      <c r="D280">
        <v>2100</v>
      </c>
      <c r="E280">
        <v>18</v>
      </c>
      <c r="F280">
        <v>0</v>
      </c>
    </row>
    <row r="281" spans="1:6" x14ac:dyDescent="0.2">
      <c r="A281" t="s">
        <v>871</v>
      </c>
      <c r="B281" t="s">
        <v>780</v>
      </c>
      <c r="C281">
        <v>2800</v>
      </c>
      <c r="D281">
        <v>2100</v>
      </c>
      <c r="E281">
        <v>18</v>
      </c>
      <c r="F281">
        <v>0</v>
      </c>
    </row>
    <row r="282" spans="1:6" x14ac:dyDescent="0.2">
      <c r="A282" t="s">
        <v>910</v>
      </c>
      <c r="B282" t="s">
        <v>826</v>
      </c>
      <c r="C282">
        <v>2800</v>
      </c>
      <c r="D282">
        <v>2100</v>
      </c>
      <c r="E282">
        <v>18</v>
      </c>
      <c r="F282">
        <v>0</v>
      </c>
    </row>
    <row r="283" spans="1:6" x14ac:dyDescent="0.2">
      <c r="A283" t="s">
        <v>872</v>
      </c>
      <c r="B283" t="s">
        <v>873</v>
      </c>
      <c r="C283">
        <v>2800</v>
      </c>
      <c r="D283">
        <v>2100</v>
      </c>
      <c r="E283">
        <v>18</v>
      </c>
      <c r="F283">
        <v>0</v>
      </c>
    </row>
    <row r="284" spans="1:6" x14ac:dyDescent="0.2">
      <c r="A284" t="s">
        <v>874</v>
      </c>
      <c r="B284" t="s">
        <v>875</v>
      </c>
      <c r="C284">
        <v>2800</v>
      </c>
      <c r="D284">
        <v>2100</v>
      </c>
      <c r="E284">
        <v>18</v>
      </c>
      <c r="F284">
        <v>0</v>
      </c>
    </row>
    <row r="285" spans="1:6" x14ac:dyDescent="0.2">
      <c r="A285" t="s">
        <v>876</v>
      </c>
      <c r="B285" t="s">
        <v>877</v>
      </c>
      <c r="C285">
        <v>2800</v>
      </c>
      <c r="D285">
        <v>2100</v>
      </c>
      <c r="E285">
        <v>18</v>
      </c>
      <c r="F285">
        <v>0</v>
      </c>
    </row>
    <row r="286" spans="1:6" x14ac:dyDescent="0.2">
      <c r="A286" t="s">
        <v>884</v>
      </c>
      <c r="B286" t="s">
        <v>885</v>
      </c>
      <c r="C286">
        <v>2800</v>
      </c>
      <c r="D286">
        <v>2100</v>
      </c>
      <c r="E286">
        <v>18</v>
      </c>
      <c r="F286">
        <v>0</v>
      </c>
    </row>
    <row r="287" spans="1:6" x14ac:dyDescent="0.2">
      <c r="A287" t="s">
        <v>878</v>
      </c>
      <c r="B287" t="s">
        <v>879</v>
      </c>
      <c r="C287">
        <v>2800</v>
      </c>
      <c r="D287">
        <v>2100</v>
      </c>
      <c r="E287">
        <v>18</v>
      </c>
      <c r="F287">
        <v>0</v>
      </c>
    </row>
    <row r="288" spans="1:6" x14ac:dyDescent="0.2">
      <c r="A288" t="s">
        <v>911</v>
      </c>
      <c r="B288" t="s">
        <v>912</v>
      </c>
      <c r="C288">
        <v>2800</v>
      </c>
      <c r="D288">
        <v>2100</v>
      </c>
      <c r="E288">
        <v>18</v>
      </c>
      <c r="F288">
        <v>0</v>
      </c>
    </row>
    <row r="289" spans="1:6" x14ac:dyDescent="0.2">
      <c r="A289" t="s">
        <v>892</v>
      </c>
      <c r="B289" t="s">
        <v>893</v>
      </c>
      <c r="C289">
        <v>2800</v>
      </c>
      <c r="D289">
        <v>2100</v>
      </c>
      <c r="E289">
        <v>18</v>
      </c>
      <c r="F289">
        <v>0</v>
      </c>
    </row>
    <row r="290" spans="1:6" x14ac:dyDescent="0.2">
      <c r="A290" t="s">
        <v>880</v>
      </c>
      <c r="B290" t="s">
        <v>881</v>
      </c>
      <c r="C290">
        <v>2800</v>
      </c>
      <c r="D290">
        <v>2100</v>
      </c>
      <c r="E290">
        <v>18</v>
      </c>
      <c r="F290">
        <v>0</v>
      </c>
    </row>
    <row r="291" spans="1:6" x14ac:dyDescent="0.2">
      <c r="A291" t="s">
        <v>894</v>
      </c>
      <c r="B291" t="s">
        <v>895</v>
      </c>
      <c r="C291">
        <v>2800</v>
      </c>
      <c r="D291">
        <v>2100</v>
      </c>
      <c r="E291">
        <v>18</v>
      </c>
      <c r="F291">
        <v>0</v>
      </c>
    </row>
    <row r="292" spans="1:6" x14ac:dyDescent="0.2">
      <c r="A292" t="s">
        <v>917</v>
      </c>
      <c r="B292" t="s">
        <v>918</v>
      </c>
      <c r="C292">
        <v>2800</v>
      </c>
      <c r="D292">
        <v>2100</v>
      </c>
      <c r="E292">
        <v>18</v>
      </c>
      <c r="F292">
        <v>0</v>
      </c>
    </row>
    <row r="293" spans="1:6" x14ac:dyDescent="0.2">
      <c r="A293" t="s">
        <v>913</v>
      </c>
      <c r="B293" t="s">
        <v>914</v>
      </c>
      <c r="C293">
        <v>2800</v>
      </c>
      <c r="D293">
        <v>2100</v>
      </c>
      <c r="E293">
        <v>18</v>
      </c>
      <c r="F293">
        <v>0</v>
      </c>
    </row>
    <row r="294" spans="1:6" x14ac:dyDescent="0.2">
      <c r="A294" t="s">
        <v>915</v>
      </c>
      <c r="B294" t="s">
        <v>916</v>
      </c>
      <c r="C294">
        <v>2800</v>
      </c>
      <c r="D294">
        <v>2100</v>
      </c>
      <c r="E294">
        <v>18</v>
      </c>
      <c r="F294">
        <v>0</v>
      </c>
    </row>
    <row r="295" spans="1:6" x14ac:dyDescent="0.2">
      <c r="A295" t="s">
        <v>882</v>
      </c>
      <c r="B295" t="s">
        <v>883</v>
      </c>
      <c r="C295">
        <v>2800</v>
      </c>
      <c r="D295">
        <v>2100</v>
      </c>
      <c r="E295">
        <v>18</v>
      </c>
      <c r="F295">
        <v>0</v>
      </c>
    </row>
    <row r="296" spans="1:6" x14ac:dyDescent="0.2">
      <c r="A296" t="s">
        <v>886</v>
      </c>
      <c r="B296" t="s">
        <v>887</v>
      </c>
      <c r="C296">
        <v>2800</v>
      </c>
      <c r="D296">
        <v>2100</v>
      </c>
      <c r="E296">
        <v>18</v>
      </c>
      <c r="F296">
        <v>0</v>
      </c>
    </row>
    <row r="297" spans="1:6" x14ac:dyDescent="0.2">
      <c r="A297" t="s">
        <v>919</v>
      </c>
      <c r="B297" t="s">
        <v>920</v>
      </c>
      <c r="C297">
        <v>2800</v>
      </c>
      <c r="D297">
        <v>2100</v>
      </c>
      <c r="E297">
        <v>18</v>
      </c>
      <c r="F297">
        <v>0</v>
      </c>
    </row>
    <row r="298" spans="1:6" x14ac:dyDescent="0.2">
      <c r="A298" t="s">
        <v>896</v>
      </c>
      <c r="B298" t="s">
        <v>897</v>
      </c>
      <c r="C298">
        <v>2800</v>
      </c>
      <c r="D298">
        <v>2100</v>
      </c>
      <c r="E298">
        <v>18</v>
      </c>
      <c r="F298">
        <v>0</v>
      </c>
    </row>
    <row r="299" spans="1:6" x14ac:dyDescent="0.2">
      <c r="A299" t="s">
        <v>851</v>
      </c>
      <c r="B299" t="s">
        <v>852</v>
      </c>
      <c r="C299">
        <v>2800</v>
      </c>
      <c r="D299">
        <v>2100</v>
      </c>
      <c r="E299">
        <v>18</v>
      </c>
      <c r="F299">
        <v>1</v>
      </c>
    </row>
    <row r="300" spans="1:6" x14ac:dyDescent="0.2">
      <c r="A300" t="s">
        <v>898</v>
      </c>
      <c r="B300" t="s">
        <v>899</v>
      </c>
      <c r="C300">
        <v>2800</v>
      </c>
      <c r="D300">
        <v>2100</v>
      </c>
      <c r="E300">
        <v>18</v>
      </c>
      <c r="F300">
        <v>1</v>
      </c>
    </row>
    <row r="301" spans="1:6" x14ac:dyDescent="0.2">
      <c r="A301" t="s">
        <v>900</v>
      </c>
      <c r="B301" t="s">
        <v>901</v>
      </c>
      <c r="C301">
        <v>2800</v>
      </c>
      <c r="D301">
        <v>2100</v>
      </c>
      <c r="E301">
        <v>18</v>
      </c>
      <c r="F301">
        <v>1</v>
      </c>
    </row>
    <row r="302" spans="1:6" x14ac:dyDescent="0.2">
      <c r="A302" t="s">
        <v>902</v>
      </c>
      <c r="B302" t="s">
        <v>903</v>
      </c>
      <c r="C302">
        <v>2800</v>
      </c>
      <c r="D302">
        <v>2100</v>
      </c>
      <c r="E302">
        <v>18</v>
      </c>
      <c r="F302">
        <v>1</v>
      </c>
    </row>
    <row r="303" spans="1:6" x14ac:dyDescent="0.2">
      <c r="A303" t="s">
        <v>904</v>
      </c>
      <c r="B303" t="s">
        <v>905</v>
      </c>
      <c r="C303">
        <v>2800</v>
      </c>
      <c r="D303">
        <v>2100</v>
      </c>
      <c r="E303">
        <v>18</v>
      </c>
      <c r="F303">
        <v>1</v>
      </c>
    </row>
    <row r="304" spans="1:6" x14ac:dyDescent="0.2">
      <c r="A304" t="s">
        <v>906</v>
      </c>
      <c r="B304" t="s">
        <v>907</v>
      </c>
      <c r="C304">
        <v>2800</v>
      </c>
      <c r="D304">
        <v>2100</v>
      </c>
      <c r="E304">
        <v>18</v>
      </c>
      <c r="F304">
        <v>1</v>
      </c>
    </row>
    <row r="305" spans="1:6" x14ac:dyDescent="0.2">
      <c r="A305" t="s">
        <v>853</v>
      </c>
      <c r="B305" t="s">
        <v>854</v>
      </c>
      <c r="C305">
        <v>2800</v>
      </c>
      <c r="D305">
        <v>2100</v>
      </c>
      <c r="E305">
        <v>18</v>
      </c>
      <c r="F305">
        <v>1</v>
      </c>
    </row>
    <row r="306" spans="1:6" x14ac:dyDescent="0.2">
      <c r="A306" t="s">
        <v>855</v>
      </c>
      <c r="B306" t="s">
        <v>856</v>
      </c>
      <c r="C306">
        <v>2800</v>
      </c>
      <c r="D306">
        <v>2100</v>
      </c>
      <c r="E306">
        <v>18</v>
      </c>
      <c r="F306">
        <v>1</v>
      </c>
    </row>
    <row r="307" spans="1:6" x14ac:dyDescent="0.2">
      <c r="A307" t="s">
        <v>1024</v>
      </c>
      <c r="B307" t="s">
        <v>1025</v>
      </c>
      <c r="C307">
        <v>4100</v>
      </c>
      <c r="D307">
        <v>1300</v>
      </c>
      <c r="E307">
        <v>13</v>
      </c>
      <c r="F307">
        <v>0</v>
      </c>
    </row>
    <row r="308" spans="1:6" x14ac:dyDescent="0.2">
      <c r="A308" t="s">
        <v>1026</v>
      </c>
      <c r="B308" t="s">
        <v>1027</v>
      </c>
      <c r="C308">
        <v>4100</v>
      </c>
      <c r="D308">
        <v>1300</v>
      </c>
      <c r="E308">
        <v>13</v>
      </c>
      <c r="F308">
        <v>0</v>
      </c>
    </row>
    <row r="309" spans="1:6" x14ac:dyDescent="0.2">
      <c r="A309" t="s">
        <v>1028</v>
      </c>
      <c r="B309" t="s">
        <v>1029</v>
      </c>
      <c r="C309">
        <v>2800</v>
      </c>
      <c r="D309">
        <v>2070</v>
      </c>
      <c r="E309">
        <v>10</v>
      </c>
      <c r="F309">
        <v>0</v>
      </c>
    </row>
    <row r="310" spans="1:6" x14ac:dyDescent="0.2">
      <c r="A310" t="s">
        <v>1030</v>
      </c>
      <c r="B310" t="s">
        <v>1031</v>
      </c>
      <c r="C310">
        <v>4100</v>
      </c>
      <c r="D310">
        <v>1300</v>
      </c>
      <c r="E310">
        <v>10</v>
      </c>
      <c r="F310">
        <v>0</v>
      </c>
    </row>
    <row r="311" spans="1:6" x14ac:dyDescent="0.2">
      <c r="A311" t="s">
        <v>1032</v>
      </c>
      <c r="B311" t="s">
        <v>1033</v>
      </c>
      <c r="C311">
        <v>2800</v>
      </c>
      <c r="D311">
        <v>2070</v>
      </c>
      <c r="E311">
        <v>13</v>
      </c>
      <c r="F311">
        <v>0</v>
      </c>
    </row>
    <row r="312" spans="1:6" x14ac:dyDescent="0.2">
      <c r="A312" t="s">
        <v>1034</v>
      </c>
      <c r="B312" t="s">
        <v>1035</v>
      </c>
      <c r="C312">
        <v>4100</v>
      </c>
      <c r="D312">
        <v>1300</v>
      </c>
      <c r="E312">
        <v>10</v>
      </c>
      <c r="F312">
        <v>0</v>
      </c>
    </row>
    <row r="313" spans="1:6" x14ac:dyDescent="0.2">
      <c r="A313" t="s">
        <v>1036</v>
      </c>
      <c r="B313" t="s">
        <v>1037</v>
      </c>
      <c r="C313">
        <v>2800</v>
      </c>
      <c r="D313">
        <v>2070</v>
      </c>
      <c r="E313">
        <v>8</v>
      </c>
      <c r="F313">
        <v>1</v>
      </c>
    </row>
    <row r="314" spans="1:6" x14ac:dyDescent="0.2">
      <c r="A314" t="s">
        <v>1038</v>
      </c>
      <c r="B314" t="s">
        <v>1039</v>
      </c>
      <c r="C314">
        <v>2800</v>
      </c>
      <c r="D314">
        <v>2070</v>
      </c>
      <c r="E314">
        <v>8</v>
      </c>
      <c r="F314">
        <v>0</v>
      </c>
    </row>
    <row r="315" spans="1:6" x14ac:dyDescent="0.2">
      <c r="A315" t="s">
        <v>1040</v>
      </c>
      <c r="B315" t="s">
        <v>1041</v>
      </c>
      <c r="C315">
        <v>2800</v>
      </c>
      <c r="D315">
        <v>2070</v>
      </c>
      <c r="E315">
        <v>8</v>
      </c>
      <c r="F315">
        <v>0</v>
      </c>
    </row>
    <row r="316" spans="1:6" x14ac:dyDescent="0.2">
      <c r="A316" t="s">
        <v>1042</v>
      </c>
      <c r="B316" t="s">
        <v>1043</v>
      </c>
      <c r="C316">
        <v>2800</v>
      </c>
      <c r="D316">
        <v>2070</v>
      </c>
      <c r="E316">
        <v>8</v>
      </c>
      <c r="F316">
        <v>0</v>
      </c>
    </row>
    <row r="317" spans="1:6" x14ac:dyDescent="0.2">
      <c r="A317" t="s">
        <v>763</v>
      </c>
      <c r="B317" t="s">
        <v>764</v>
      </c>
      <c r="C317">
        <v>2655</v>
      </c>
      <c r="D317">
        <v>2100</v>
      </c>
      <c r="E317">
        <v>18</v>
      </c>
      <c r="F317">
        <v>0</v>
      </c>
    </row>
    <row r="318" spans="1:6" x14ac:dyDescent="0.2">
      <c r="A318" t="s">
        <v>1424</v>
      </c>
      <c r="B318" t="s">
        <v>1425</v>
      </c>
      <c r="C318">
        <v>2655</v>
      </c>
      <c r="D318">
        <v>2100</v>
      </c>
      <c r="E318">
        <v>18</v>
      </c>
      <c r="F318">
        <v>0</v>
      </c>
    </row>
    <row r="319" spans="1:6" x14ac:dyDescent="0.2">
      <c r="A319" t="s">
        <v>1472</v>
      </c>
      <c r="B319" t="s">
        <v>1473</v>
      </c>
      <c r="C319">
        <v>2800</v>
      </c>
      <c r="D319">
        <v>2100</v>
      </c>
      <c r="E319">
        <v>18</v>
      </c>
      <c r="F319">
        <v>0</v>
      </c>
    </row>
    <row r="320" spans="1:6" x14ac:dyDescent="0.2">
      <c r="A320" t="s">
        <v>1474</v>
      </c>
      <c r="B320" t="s">
        <v>1475</v>
      </c>
      <c r="C320">
        <v>2800</v>
      </c>
      <c r="D320">
        <v>2100</v>
      </c>
      <c r="E320">
        <v>18</v>
      </c>
      <c r="F320">
        <v>0</v>
      </c>
    </row>
    <row r="321" spans="1:6" x14ac:dyDescent="0.2">
      <c r="A321" t="s">
        <v>1426</v>
      </c>
      <c r="B321" t="s">
        <v>1427</v>
      </c>
      <c r="C321">
        <v>2655</v>
      </c>
      <c r="D321">
        <v>2100</v>
      </c>
      <c r="E321">
        <v>18</v>
      </c>
      <c r="F321">
        <v>0</v>
      </c>
    </row>
    <row r="322" spans="1:6" x14ac:dyDescent="0.2">
      <c r="A322" t="s">
        <v>955</v>
      </c>
      <c r="B322" t="s">
        <v>956</v>
      </c>
      <c r="C322">
        <v>4100</v>
      </c>
      <c r="D322">
        <v>600</v>
      </c>
      <c r="E322">
        <v>39</v>
      </c>
      <c r="F322">
        <v>0</v>
      </c>
    </row>
    <row r="323" spans="1:6" x14ac:dyDescent="0.2">
      <c r="A323" t="s">
        <v>1494</v>
      </c>
      <c r="B323" t="s">
        <v>1495</v>
      </c>
      <c r="C323">
        <v>4100</v>
      </c>
      <c r="D323">
        <v>600</v>
      </c>
      <c r="E323">
        <v>39</v>
      </c>
      <c r="F323">
        <v>0</v>
      </c>
    </row>
    <row r="324" spans="1:6" x14ac:dyDescent="0.2">
      <c r="A324" t="s">
        <v>957</v>
      </c>
      <c r="B324" t="s">
        <v>958</v>
      </c>
      <c r="C324">
        <v>4100</v>
      </c>
      <c r="D324">
        <v>600</v>
      </c>
      <c r="E324">
        <v>39</v>
      </c>
      <c r="F324">
        <v>0</v>
      </c>
    </row>
    <row r="325" spans="1:6" x14ac:dyDescent="0.2">
      <c r="A325" t="s">
        <v>1496</v>
      </c>
      <c r="B325" t="s">
        <v>1497</v>
      </c>
      <c r="C325">
        <v>4100</v>
      </c>
      <c r="D325">
        <v>600</v>
      </c>
      <c r="E325">
        <v>39</v>
      </c>
      <c r="F325">
        <v>0</v>
      </c>
    </row>
    <row r="326" spans="1:6" x14ac:dyDescent="0.2">
      <c r="A326" t="s">
        <v>959</v>
      </c>
      <c r="B326" t="s">
        <v>960</v>
      </c>
      <c r="C326">
        <v>4100</v>
      </c>
      <c r="D326">
        <v>600</v>
      </c>
      <c r="E326">
        <v>39</v>
      </c>
      <c r="F326">
        <v>0</v>
      </c>
    </row>
    <row r="327" spans="1:6" x14ac:dyDescent="0.2">
      <c r="A327" t="s">
        <v>941</v>
      </c>
      <c r="B327" t="s">
        <v>942</v>
      </c>
      <c r="C327">
        <v>4100</v>
      </c>
      <c r="D327">
        <v>600</v>
      </c>
      <c r="E327">
        <v>39</v>
      </c>
      <c r="F327">
        <v>0</v>
      </c>
    </row>
    <row r="328" spans="1:6" x14ac:dyDescent="0.2">
      <c r="A328" t="s">
        <v>951</v>
      </c>
      <c r="B328" t="s">
        <v>952</v>
      </c>
      <c r="C328">
        <v>4100</v>
      </c>
      <c r="D328">
        <v>900</v>
      </c>
      <c r="E328">
        <v>39</v>
      </c>
      <c r="F328">
        <v>0</v>
      </c>
    </row>
    <row r="329" spans="1:6" x14ac:dyDescent="0.2">
      <c r="A329" t="s">
        <v>992</v>
      </c>
      <c r="B329" t="s">
        <v>993</v>
      </c>
      <c r="C329">
        <v>4100</v>
      </c>
      <c r="D329">
        <v>600</v>
      </c>
      <c r="E329">
        <v>39</v>
      </c>
      <c r="F329">
        <v>0</v>
      </c>
    </row>
    <row r="330" spans="1:6" x14ac:dyDescent="0.2">
      <c r="A330" t="s">
        <v>994</v>
      </c>
      <c r="B330" t="s">
        <v>995</v>
      </c>
      <c r="C330">
        <v>4100</v>
      </c>
      <c r="D330">
        <v>600</v>
      </c>
      <c r="E330">
        <v>39</v>
      </c>
      <c r="F330">
        <v>0</v>
      </c>
    </row>
    <row r="331" spans="1:6" x14ac:dyDescent="0.2">
      <c r="A331" t="s">
        <v>1484</v>
      </c>
      <c r="B331" t="s">
        <v>1485</v>
      </c>
      <c r="C331">
        <v>4100</v>
      </c>
      <c r="D331">
        <v>600</v>
      </c>
      <c r="E331">
        <v>39</v>
      </c>
      <c r="F331">
        <v>0</v>
      </c>
    </row>
    <row r="332" spans="1:6" x14ac:dyDescent="0.2">
      <c r="A332" t="s">
        <v>961</v>
      </c>
      <c r="B332" t="s">
        <v>962</v>
      </c>
      <c r="C332">
        <v>4100</v>
      </c>
      <c r="D332">
        <v>600</v>
      </c>
      <c r="E332">
        <v>39</v>
      </c>
      <c r="F332">
        <v>0</v>
      </c>
    </row>
    <row r="333" spans="1:6" x14ac:dyDescent="0.2">
      <c r="A333" t="s">
        <v>963</v>
      </c>
      <c r="B333" t="s">
        <v>964</v>
      </c>
      <c r="C333">
        <v>4100</v>
      </c>
      <c r="D333">
        <v>600</v>
      </c>
      <c r="E333">
        <v>38</v>
      </c>
      <c r="F333">
        <v>0</v>
      </c>
    </row>
    <row r="334" spans="1:6" x14ac:dyDescent="0.2">
      <c r="A334" t="s">
        <v>965</v>
      </c>
      <c r="B334" t="s">
        <v>966</v>
      </c>
      <c r="C334">
        <v>4100</v>
      </c>
      <c r="D334">
        <v>600</v>
      </c>
      <c r="E334">
        <v>39</v>
      </c>
      <c r="F334">
        <v>0</v>
      </c>
    </row>
    <row r="335" spans="1:6" x14ac:dyDescent="0.2">
      <c r="A335" t="s">
        <v>967</v>
      </c>
      <c r="B335" t="s">
        <v>968</v>
      </c>
      <c r="C335">
        <v>4100</v>
      </c>
      <c r="D335">
        <v>600</v>
      </c>
      <c r="E335">
        <v>39</v>
      </c>
      <c r="F335">
        <v>0</v>
      </c>
    </row>
    <row r="336" spans="1:6" x14ac:dyDescent="0.2">
      <c r="A336" t="s">
        <v>1000</v>
      </c>
      <c r="B336" t="s">
        <v>1001</v>
      </c>
      <c r="C336">
        <v>4100</v>
      </c>
      <c r="D336">
        <v>900</v>
      </c>
      <c r="E336">
        <v>39</v>
      </c>
      <c r="F336">
        <v>0</v>
      </c>
    </row>
    <row r="337" spans="1:6" x14ac:dyDescent="0.2">
      <c r="A337" t="s">
        <v>1486</v>
      </c>
      <c r="B337" t="s">
        <v>1487</v>
      </c>
      <c r="C337">
        <v>4100</v>
      </c>
      <c r="D337">
        <v>600</v>
      </c>
      <c r="E337">
        <v>39</v>
      </c>
      <c r="F337">
        <v>0</v>
      </c>
    </row>
    <row r="338" spans="1:6" x14ac:dyDescent="0.2">
      <c r="A338" t="s">
        <v>1498</v>
      </c>
      <c r="B338" t="s">
        <v>1499</v>
      </c>
      <c r="C338">
        <v>4100</v>
      </c>
      <c r="D338">
        <v>600</v>
      </c>
      <c r="E338">
        <v>39</v>
      </c>
      <c r="F338">
        <v>0</v>
      </c>
    </row>
    <row r="339" spans="1:6" x14ac:dyDescent="0.2">
      <c r="A339" t="s">
        <v>969</v>
      </c>
      <c r="B339" t="s">
        <v>970</v>
      </c>
      <c r="C339">
        <v>4100</v>
      </c>
      <c r="D339">
        <v>600</v>
      </c>
      <c r="E339">
        <v>39</v>
      </c>
      <c r="F339">
        <v>0</v>
      </c>
    </row>
    <row r="340" spans="1:6" x14ac:dyDescent="0.2">
      <c r="A340" t="s">
        <v>943</v>
      </c>
      <c r="B340" t="s">
        <v>944</v>
      </c>
      <c r="C340">
        <v>4100</v>
      </c>
      <c r="D340">
        <v>600</v>
      </c>
      <c r="E340">
        <v>39</v>
      </c>
      <c r="F340">
        <v>0</v>
      </c>
    </row>
    <row r="341" spans="1:6" x14ac:dyDescent="0.2">
      <c r="A341" t="s">
        <v>971</v>
      </c>
      <c r="B341" t="s">
        <v>972</v>
      </c>
      <c r="C341">
        <v>4100</v>
      </c>
      <c r="D341">
        <v>600</v>
      </c>
      <c r="E341">
        <v>39</v>
      </c>
      <c r="F341">
        <v>0</v>
      </c>
    </row>
    <row r="342" spans="1:6" x14ac:dyDescent="0.2">
      <c r="A342" t="s">
        <v>945</v>
      </c>
      <c r="B342" t="s">
        <v>946</v>
      </c>
      <c r="C342">
        <v>4100</v>
      </c>
      <c r="D342">
        <v>600</v>
      </c>
      <c r="E342">
        <v>39</v>
      </c>
      <c r="F342">
        <v>0</v>
      </c>
    </row>
    <row r="343" spans="1:6" x14ac:dyDescent="0.2">
      <c r="A343" t="s">
        <v>1002</v>
      </c>
      <c r="B343" t="s">
        <v>1003</v>
      </c>
      <c r="C343">
        <v>4100</v>
      </c>
      <c r="D343">
        <v>900</v>
      </c>
      <c r="E343">
        <v>39</v>
      </c>
      <c r="F343">
        <v>0</v>
      </c>
    </row>
    <row r="344" spans="1:6" x14ac:dyDescent="0.2">
      <c r="A344" t="s">
        <v>973</v>
      </c>
      <c r="B344" t="s">
        <v>974</v>
      </c>
      <c r="C344">
        <v>4100</v>
      </c>
      <c r="D344">
        <v>600</v>
      </c>
      <c r="E344">
        <v>39</v>
      </c>
      <c r="F344">
        <v>0</v>
      </c>
    </row>
    <row r="345" spans="1:6" x14ac:dyDescent="0.2">
      <c r="A345" t="s">
        <v>975</v>
      </c>
      <c r="B345" t="s">
        <v>976</v>
      </c>
      <c r="C345">
        <v>4100</v>
      </c>
      <c r="D345">
        <v>600</v>
      </c>
      <c r="E345">
        <v>39</v>
      </c>
      <c r="F345">
        <v>0</v>
      </c>
    </row>
    <row r="346" spans="1:6" x14ac:dyDescent="0.2">
      <c r="A346" t="s">
        <v>977</v>
      </c>
      <c r="B346" t="s">
        <v>978</v>
      </c>
      <c r="C346">
        <v>4100</v>
      </c>
      <c r="D346">
        <v>600</v>
      </c>
      <c r="E346">
        <v>39</v>
      </c>
      <c r="F346">
        <v>0</v>
      </c>
    </row>
    <row r="347" spans="1:6" x14ac:dyDescent="0.2">
      <c r="A347" t="s">
        <v>979</v>
      </c>
      <c r="B347" t="s">
        <v>980</v>
      </c>
      <c r="C347">
        <v>4100</v>
      </c>
      <c r="D347">
        <v>600</v>
      </c>
      <c r="E347">
        <v>39</v>
      </c>
      <c r="F347">
        <v>0</v>
      </c>
    </row>
    <row r="348" spans="1:6" x14ac:dyDescent="0.2">
      <c r="A348" t="s">
        <v>981</v>
      </c>
      <c r="B348" t="s">
        <v>982</v>
      </c>
      <c r="C348">
        <v>4100</v>
      </c>
      <c r="D348">
        <v>600</v>
      </c>
      <c r="E348">
        <v>39</v>
      </c>
      <c r="F348">
        <v>0</v>
      </c>
    </row>
    <row r="349" spans="1:6" x14ac:dyDescent="0.2">
      <c r="A349" t="s">
        <v>996</v>
      </c>
      <c r="B349" t="s">
        <v>997</v>
      </c>
      <c r="C349">
        <v>4100</v>
      </c>
      <c r="D349">
        <v>600</v>
      </c>
      <c r="E349">
        <v>39</v>
      </c>
      <c r="F349">
        <v>0</v>
      </c>
    </row>
    <row r="350" spans="1:6" x14ac:dyDescent="0.2">
      <c r="A350" t="s">
        <v>998</v>
      </c>
      <c r="B350" t="s">
        <v>999</v>
      </c>
      <c r="C350">
        <v>4100</v>
      </c>
      <c r="D350">
        <v>600</v>
      </c>
      <c r="E350">
        <v>39</v>
      </c>
      <c r="F350">
        <v>0</v>
      </c>
    </row>
    <row r="351" spans="1:6" x14ac:dyDescent="0.2">
      <c r="A351" t="s">
        <v>983</v>
      </c>
      <c r="B351" t="s">
        <v>984</v>
      </c>
      <c r="C351">
        <v>4100</v>
      </c>
      <c r="D351">
        <v>600</v>
      </c>
      <c r="E351">
        <v>39</v>
      </c>
      <c r="F351">
        <v>0</v>
      </c>
    </row>
    <row r="352" spans="1:6" x14ac:dyDescent="0.2">
      <c r="A352" t="s">
        <v>985</v>
      </c>
      <c r="B352" t="s">
        <v>934</v>
      </c>
      <c r="C352">
        <v>4100</v>
      </c>
      <c r="D352">
        <v>600</v>
      </c>
      <c r="E352">
        <v>38</v>
      </c>
      <c r="F352">
        <v>0</v>
      </c>
    </row>
    <row r="353" spans="1:6" x14ac:dyDescent="0.2">
      <c r="A353" t="s">
        <v>1488</v>
      </c>
      <c r="B353" t="s">
        <v>1489</v>
      </c>
      <c r="C353">
        <v>4100</v>
      </c>
      <c r="D353">
        <v>600</v>
      </c>
      <c r="E353">
        <v>39</v>
      </c>
      <c r="F353">
        <v>0</v>
      </c>
    </row>
    <row r="354" spans="1:6" x14ac:dyDescent="0.2">
      <c r="A354" t="s">
        <v>986</v>
      </c>
      <c r="B354" t="s">
        <v>987</v>
      </c>
      <c r="C354">
        <v>4100</v>
      </c>
      <c r="D354">
        <v>600</v>
      </c>
      <c r="E354">
        <v>39</v>
      </c>
      <c r="F354">
        <v>0</v>
      </c>
    </row>
    <row r="355" spans="1:6" x14ac:dyDescent="0.2">
      <c r="A355" t="s">
        <v>1500</v>
      </c>
      <c r="B355" t="s">
        <v>1501</v>
      </c>
      <c r="C355">
        <v>4100</v>
      </c>
      <c r="D355">
        <v>600</v>
      </c>
      <c r="E355">
        <v>39</v>
      </c>
      <c r="F355">
        <v>0</v>
      </c>
    </row>
    <row r="356" spans="1:6" x14ac:dyDescent="0.2">
      <c r="A356" t="s">
        <v>988</v>
      </c>
      <c r="B356" t="s">
        <v>989</v>
      </c>
      <c r="C356">
        <v>4100</v>
      </c>
      <c r="D356">
        <v>600</v>
      </c>
      <c r="E356">
        <v>39</v>
      </c>
      <c r="F356">
        <v>0</v>
      </c>
    </row>
    <row r="357" spans="1:6" x14ac:dyDescent="0.2">
      <c r="A357" t="s">
        <v>1490</v>
      </c>
      <c r="B357" t="s">
        <v>1491</v>
      </c>
      <c r="C357">
        <v>4100</v>
      </c>
      <c r="D357">
        <v>600</v>
      </c>
      <c r="E357">
        <v>39</v>
      </c>
      <c r="F357">
        <v>0</v>
      </c>
    </row>
    <row r="358" spans="1:6" x14ac:dyDescent="0.2">
      <c r="A358" t="s">
        <v>1492</v>
      </c>
      <c r="B358" t="s">
        <v>1493</v>
      </c>
      <c r="C358">
        <v>4100</v>
      </c>
      <c r="D358">
        <v>600</v>
      </c>
      <c r="E358">
        <v>39</v>
      </c>
      <c r="F358">
        <v>0</v>
      </c>
    </row>
    <row r="359" spans="1:6" x14ac:dyDescent="0.2">
      <c r="A359" t="s">
        <v>1502</v>
      </c>
      <c r="B359" t="s">
        <v>1503</v>
      </c>
      <c r="C359">
        <v>4100</v>
      </c>
      <c r="D359">
        <v>600</v>
      </c>
      <c r="E359">
        <v>39</v>
      </c>
      <c r="F359">
        <v>0</v>
      </c>
    </row>
    <row r="360" spans="1:6" x14ac:dyDescent="0.2">
      <c r="A360" t="s">
        <v>990</v>
      </c>
      <c r="B360" t="s">
        <v>991</v>
      </c>
      <c r="C360">
        <v>4100</v>
      </c>
      <c r="D360">
        <v>600</v>
      </c>
      <c r="E360">
        <v>39</v>
      </c>
      <c r="F360">
        <v>0</v>
      </c>
    </row>
    <row r="361" spans="1:6" x14ac:dyDescent="0.2">
      <c r="A361" t="s">
        <v>947</v>
      </c>
      <c r="B361" t="s">
        <v>948</v>
      </c>
      <c r="C361">
        <v>4100</v>
      </c>
      <c r="D361">
        <v>600</v>
      </c>
      <c r="E361">
        <v>39</v>
      </c>
      <c r="F361">
        <v>0</v>
      </c>
    </row>
    <row r="362" spans="1:6" x14ac:dyDescent="0.2">
      <c r="A362" t="s">
        <v>949</v>
      </c>
      <c r="B362" t="s">
        <v>950</v>
      </c>
      <c r="C362">
        <v>4100</v>
      </c>
      <c r="D362">
        <v>600</v>
      </c>
      <c r="E362">
        <v>39</v>
      </c>
      <c r="F362">
        <v>0</v>
      </c>
    </row>
    <row r="363" spans="1:6" x14ac:dyDescent="0.2">
      <c r="A363" t="s">
        <v>953</v>
      </c>
      <c r="B363" t="s">
        <v>954</v>
      </c>
      <c r="C363">
        <v>4100</v>
      </c>
      <c r="D363">
        <v>900</v>
      </c>
      <c r="E363">
        <v>39</v>
      </c>
      <c r="F363">
        <v>0</v>
      </c>
    </row>
    <row r="364" spans="1:6" x14ac:dyDescent="0.2">
      <c r="A364" t="s">
        <v>1004</v>
      </c>
      <c r="B364" t="s">
        <v>1005</v>
      </c>
      <c r="C364">
        <v>4100</v>
      </c>
      <c r="D364">
        <v>900</v>
      </c>
      <c r="E364">
        <v>39</v>
      </c>
      <c r="F364">
        <v>0</v>
      </c>
    </row>
    <row r="365" spans="1:6" x14ac:dyDescent="0.2">
      <c r="A365" t="s">
        <v>1504</v>
      </c>
      <c r="B365" t="s">
        <v>1505</v>
      </c>
      <c r="C365">
        <v>4100</v>
      </c>
      <c r="D365">
        <v>600</v>
      </c>
      <c r="E365">
        <v>39</v>
      </c>
      <c r="F365">
        <v>0</v>
      </c>
    </row>
    <row r="366" spans="1:6" x14ac:dyDescent="0.2">
      <c r="A366" t="s">
        <v>1506</v>
      </c>
      <c r="B366" t="s">
        <v>1507</v>
      </c>
      <c r="C366">
        <v>4100</v>
      </c>
      <c r="D366">
        <v>600</v>
      </c>
      <c r="E366">
        <v>39</v>
      </c>
      <c r="F366">
        <v>0</v>
      </c>
    </row>
    <row r="367" spans="1:6" x14ac:dyDescent="0.2">
      <c r="A367" t="s">
        <v>1508</v>
      </c>
      <c r="B367" t="s">
        <v>1509</v>
      </c>
      <c r="C367">
        <v>4100</v>
      </c>
      <c r="D367">
        <v>600</v>
      </c>
      <c r="E367">
        <v>39</v>
      </c>
      <c r="F367">
        <v>0</v>
      </c>
    </row>
    <row r="368" spans="1:6" x14ac:dyDescent="0.2">
      <c r="A368" t="s">
        <v>1006</v>
      </c>
      <c r="B368" t="s">
        <v>1007</v>
      </c>
      <c r="C368">
        <v>4100</v>
      </c>
      <c r="D368">
        <v>900</v>
      </c>
      <c r="E368">
        <v>39</v>
      </c>
      <c r="F368">
        <v>0</v>
      </c>
    </row>
    <row r="369" spans="1:6" x14ac:dyDescent="0.2">
      <c r="A369" t="s">
        <v>849</v>
      </c>
      <c r="B369" t="s">
        <v>850</v>
      </c>
      <c r="C369">
        <v>2800</v>
      </c>
      <c r="D369">
        <v>2100</v>
      </c>
      <c r="E369">
        <v>25</v>
      </c>
      <c r="F369">
        <v>1</v>
      </c>
    </row>
    <row r="370" spans="1:6" x14ac:dyDescent="0.2">
      <c r="A370" t="s">
        <v>1382</v>
      </c>
      <c r="B370" t="s">
        <v>1383</v>
      </c>
      <c r="C370">
        <v>2800</v>
      </c>
      <c r="D370">
        <v>2100</v>
      </c>
      <c r="E370">
        <v>18</v>
      </c>
      <c r="F370">
        <v>1</v>
      </c>
    </row>
    <row r="371" spans="1:6" x14ac:dyDescent="0.2">
      <c r="A371" t="s">
        <v>1380</v>
      </c>
      <c r="B371" t="s">
        <v>1381</v>
      </c>
      <c r="C371">
        <v>2800</v>
      </c>
      <c r="D371">
        <v>2100</v>
      </c>
      <c r="E371">
        <v>18</v>
      </c>
      <c r="F371">
        <v>1</v>
      </c>
    </row>
    <row r="372" spans="1:6" x14ac:dyDescent="0.2">
      <c r="A372" t="s">
        <v>789</v>
      </c>
      <c r="B372" t="s">
        <v>790</v>
      </c>
      <c r="C372">
        <v>2655</v>
      </c>
      <c r="D372">
        <v>2100</v>
      </c>
      <c r="E372">
        <v>18</v>
      </c>
      <c r="F372">
        <v>0</v>
      </c>
    </row>
    <row r="373" spans="1:6" x14ac:dyDescent="0.2">
      <c r="A373" t="s">
        <v>1376</v>
      </c>
      <c r="B373" t="s">
        <v>1377</v>
      </c>
      <c r="C373">
        <v>2655</v>
      </c>
      <c r="D373">
        <v>2100</v>
      </c>
      <c r="E373">
        <v>18</v>
      </c>
      <c r="F373">
        <v>0</v>
      </c>
    </row>
    <row r="374" spans="1:6" x14ac:dyDescent="0.2">
      <c r="A374" t="s">
        <v>819</v>
      </c>
      <c r="B374" t="s">
        <v>820</v>
      </c>
      <c r="C374">
        <v>2800</v>
      </c>
      <c r="D374">
        <v>2100</v>
      </c>
      <c r="E374">
        <v>19</v>
      </c>
      <c r="F374">
        <v>0</v>
      </c>
    </row>
    <row r="375" spans="1:6" x14ac:dyDescent="0.2">
      <c r="A375" t="s">
        <v>1428</v>
      </c>
      <c r="B375" t="s">
        <v>1429</v>
      </c>
      <c r="C375">
        <v>2655</v>
      </c>
      <c r="D375">
        <v>2100</v>
      </c>
      <c r="E375">
        <v>18</v>
      </c>
      <c r="F375">
        <v>0</v>
      </c>
    </row>
    <row r="376" spans="1:6" x14ac:dyDescent="0.2">
      <c r="A376" t="s">
        <v>1430</v>
      </c>
      <c r="B376" t="s">
        <v>1431</v>
      </c>
      <c r="C376">
        <v>2655</v>
      </c>
      <c r="D376">
        <v>2100</v>
      </c>
      <c r="E376">
        <v>18</v>
      </c>
      <c r="F376">
        <v>0</v>
      </c>
    </row>
    <row r="377" spans="1:6" x14ac:dyDescent="0.2">
      <c r="A377" t="s">
        <v>1420</v>
      </c>
      <c r="B377" t="s">
        <v>1421</v>
      </c>
      <c r="C377">
        <v>2655</v>
      </c>
      <c r="D377">
        <v>2100</v>
      </c>
      <c r="E377">
        <v>18</v>
      </c>
      <c r="F377">
        <v>0</v>
      </c>
    </row>
    <row r="378" spans="1:6" x14ac:dyDescent="0.2">
      <c r="A378" t="s">
        <v>1432</v>
      </c>
      <c r="B378" t="s">
        <v>1433</v>
      </c>
      <c r="C378">
        <v>2655</v>
      </c>
      <c r="D378">
        <v>2100</v>
      </c>
      <c r="E378">
        <v>18</v>
      </c>
      <c r="F378">
        <v>0</v>
      </c>
    </row>
    <row r="379" spans="1:6" x14ac:dyDescent="0.2">
      <c r="A379" t="s">
        <v>1434</v>
      </c>
      <c r="B379" t="s">
        <v>1435</v>
      </c>
      <c r="C379">
        <v>2655</v>
      </c>
      <c r="D379">
        <v>2100</v>
      </c>
      <c r="E379">
        <v>18</v>
      </c>
      <c r="F379">
        <v>0</v>
      </c>
    </row>
    <row r="380" spans="1:6" x14ac:dyDescent="0.2">
      <c r="A380" t="s">
        <v>765</v>
      </c>
      <c r="B380" t="s">
        <v>766</v>
      </c>
      <c r="C380">
        <v>2655</v>
      </c>
      <c r="D380">
        <v>2100</v>
      </c>
      <c r="E380">
        <v>18</v>
      </c>
      <c r="F380">
        <v>0</v>
      </c>
    </row>
    <row r="381" spans="1:6" x14ac:dyDescent="0.2">
      <c r="A381" t="s">
        <v>767</v>
      </c>
      <c r="B381" t="s">
        <v>768</v>
      </c>
      <c r="C381">
        <v>2655</v>
      </c>
      <c r="D381">
        <v>2100</v>
      </c>
      <c r="E381">
        <v>18</v>
      </c>
      <c r="F381">
        <v>0</v>
      </c>
    </row>
    <row r="382" spans="1:6" x14ac:dyDescent="0.2">
      <c r="A382" t="s">
        <v>821</v>
      </c>
      <c r="B382" t="s">
        <v>822</v>
      </c>
      <c r="C382">
        <v>2800</v>
      </c>
      <c r="D382">
        <v>2100</v>
      </c>
      <c r="E382">
        <v>18</v>
      </c>
      <c r="F382">
        <v>0</v>
      </c>
    </row>
    <row r="383" spans="1:6" x14ac:dyDescent="0.2">
      <c r="A383" t="s">
        <v>769</v>
      </c>
      <c r="B383" t="s">
        <v>770</v>
      </c>
      <c r="C383">
        <v>2655</v>
      </c>
      <c r="D383">
        <v>2100</v>
      </c>
      <c r="E383">
        <v>18</v>
      </c>
      <c r="F383">
        <v>0</v>
      </c>
    </row>
    <row r="384" spans="1:6" x14ac:dyDescent="0.2">
      <c r="A384" t="s">
        <v>771</v>
      </c>
      <c r="B384" t="s">
        <v>772</v>
      </c>
      <c r="C384">
        <v>2655</v>
      </c>
      <c r="D384">
        <v>2100</v>
      </c>
      <c r="E384">
        <v>18</v>
      </c>
      <c r="F384">
        <v>0</v>
      </c>
    </row>
    <row r="385" spans="1:6" x14ac:dyDescent="0.2">
      <c r="A385" t="s">
        <v>773</v>
      </c>
      <c r="B385" t="s">
        <v>774</v>
      </c>
      <c r="C385">
        <v>2655</v>
      </c>
      <c r="D385">
        <v>2100</v>
      </c>
      <c r="E385">
        <v>18</v>
      </c>
      <c r="F385">
        <v>0</v>
      </c>
    </row>
    <row r="386" spans="1:6" x14ac:dyDescent="0.2">
      <c r="A386" t="s">
        <v>775</v>
      </c>
      <c r="B386" t="s">
        <v>776</v>
      </c>
      <c r="C386">
        <v>2655</v>
      </c>
      <c r="D386">
        <v>2100</v>
      </c>
      <c r="E386">
        <v>18</v>
      </c>
      <c r="F386">
        <v>0</v>
      </c>
    </row>
    <row r="387" spans="1:6" x14ac:dyDescent="0.2">
      <c r="A387" t="s">
        <v>777</v>
      </c>
      <c r="B387" t="s">
        <v>778</v>
      </c>
      <c r="C387">
        <v>2655</v>
      </c>
      <c r="D387">
        <v>2100</v>
      </c>
      <c r="E387">
        <v>18</v>
      </c>
      <c r="F387">
        <v>0</v>
      </c>
    </row>
    <row r="388" spans="1:6" x14ac:dyDescent="0.2">
      <c r="A388" t="s">
        <v>779</v>
      </c>
      <c r="B388" t="s">
        <v>780</v>
      </c>
      <c r="C388">
        <v>2800</v>
      </c>
      <c r="D388">
        <v>2100</v>
      </c>
      <c r="E388">
        <v>18</v>
      </c>
      <c r="F388">
        <v>0</v>
      </c>
    </row>
    <row r="389" spans="1:6" x14ac:dyDescent="0.2">
      <c r="A389" t="s">
        <v>1436</v>
      </c>
      <c r="B389" t="s">
        <v>1437</v>
      </c>
      <c r="C389">
        <v>2655</v>
      </c>
      <c r="D389">
        <v>2100</v>
      </c>
      <c r="E389">
        <v>18</v>
      </c>
      <c r="F389">
        <v>0</v>
      </c>
    </row>
    <row r="390" spans="1:6" x14ac:dyDescent="0.2">
      <c r="A390" t="s">
        <v>1438</v>
      </c>
      <c r="B390" t="s">
        <v>1439</v>
      </c>
      <c r="C390">
        <v>2655</v>
      </c>
      <c r="D390">
        <v>2100</v>
      </c>
      <c r="E390">
        <v>18</v>
      </c>
      <c r="F390">
        <v>0</v>
      </c>
    </row>
    <row r="391" spans="1:6" x14ac:dyDescent="0.2">
      <c r="A391" t="s">
        <v>823</v>
      </c>
      <c r="B391" t="s">
        <v>824</v>
      </c>
      <c r="C391">
        <v>2800</v>
      </c>
      <c r="D391">
        <v>2100</v>
      </c>
      <c r="E391">
        <v>18</v>
      </c>
      <c r="F391">
        <v>0</v>
      </c>
    </row>
    <row r="392" spans="1:6" x14ac:dyDescent="0.2">
      <c r="A392" t="s">
        <v>825</v>
      </c>
      <c r="B392" t="s">
        <v>826</v>
      </c>
      <c r="C392">
        <v>2800</v>
      </c>
      <c r="D392">
        <v>2100</v>
      </c>
      <c r="E392">
        <v>18</v>
      </c>
      <c r="F392">
        <v>0</v>
      </c>
    </row>
    <row r="393" spans="1:6" x14ac:dyDescent="0.2">
      <c r="A393" t="s">
        <v>1482</v>
      </c>
      <c r="B393" t="s">
        <v>1483</v>
      </c>
      <c r="C393">
        <v>2800</v>
      </c>
      <c r="D393">
        <v>2100</v>
      </c>
      <c r="E393">
        <v>19</v>
      </c>
      <c r="F393">
        <v>0</v>
      </c>
    </row>
    <row r="394" spans="1:6" x14ac:dyDescent="0.2">
      <c r="A394" t="s">
        <v>1440</v>
      </c>
      <c r="B394" t="s">
        <v>1441</v>
      </c>
      <c r="C394">
        <v>2655</v>
      </c>
      <c r="D394">
        <v>2100</v>
      </c>
      <c r="E394">
        <v>18</v>
      </c>
      <c r="F394">
        <v>0</v>
      </c>
    </row>
    <row r="395" spans="1:6" x14ac:dyDescent="0.2">
      <c r="A395" t="s">
        <v>1442</v>
      </c>
      <c r="B395" t="s">
        <v>1443</v>
      </c>
      <c r="C395">
        <v>2655</v>
      </c>
      <c r="D395">
        <v>2100</v>
      </c>
      <c r="E395">
        <v>18</v>
      </c>
      <c r="F395">
        <v>0</v>
      </c>
    </row>
    <row r="396" spans="1:6" x14ac:dyDescent="0.2">
      <c r="A396" t="s">
        <v>827</v>
      </c>
      <c r="B396" t="s">
        <v>828</v>
      </c>
      <c r="C396">
        <v>2800</v>
      </c>
      <c r="D396">
        <v>2100</v>
      </c>
      <c r="E396">
        <v>18</v>
      </c>
      <c r="F396">
        <v>0</v>
      </c>
    </row>
    <row r="397" spans="1:6" x14ac:dyDescent="0.2">
      <c r="A397" t="s">
        <v>791</v>
      </c>
      <c r="B397" t="s">
        <v>792</v>
      </c>
      <c r="C397">
        <v>2655</v>
      </c>
      <c r="D397">
        <v>2100</v>
      </c>
      <c r="E397">
        <v>18</v>
      </c>
      <c r="F397">
        <v>0</v>
      </c>
    </row>
    <row r="398" spans="1:6" x14ac:dyDescent="0.2">
      <c r="A398" t="s">
        <v>793</v>
      </c>
      <c r="B398" t="s">
        <v>794</v>
      </c>
      <c r="C398">
        <v>2655</v>
      </c>
      <c r="D398">
        <v>2100</v>
      </c>
      <c r="E398">
        <v>18</v>
      </c>
      <c r="F398">
        <v>0</v>
      </c>
    </row>
    <row r="399" spans="1:6" x14ac:dyDescent="0.2">
      <c r="A399" t="s">
        <v>795</v>
      </c>
      <c r="B399" t="s">
        <v>796</v>
      </c>
      <c r="C399">
        <v>2655</v>
      </c>
      <c r="D399">
        <v>2100</v>
      </c>
      <c r="E399">
        <v>18</v>
      </c>
      <c r="F399">
        <v>0</v>
      </c>
    </row>
    <row r="400" spans="1:6" x14ac:dyDescent="0.2">
      <c r="A400" t="s">
        <v>797</v>
      </c>
      <c r="B400" t="s">
        <v>798</v>
      </c>
      <c r="C400">
        <v>2655</v>
      </c>
      <c r="D400">
        <v>2100</v>
      </c>
      <c r="E400">
        <v>18</v>
      </c>
      <c r="F400">
        <v>0</v>
      </c>
    </row>
    <row r="401" spans="1:6" x14ac:dyDescent="0.2">
      <c r="A401" t="s">
        <v>781</v>
      </c>
      <c r="B401" t="s">
        <v>782</v>
      </c>
      <c r="C401">
        <v>2655</v>
      </c>
      <c r="D401">
        <v>2100</v>
      </c>
      <c r="E401">
        <v>18</v>
      </c>
      <c r="F401">
        <v>0</v>
      </c>
    </row>
    <row r="402" spans="1:6" x14ac:dyDescent="0.2">
      <c r="A402" t="s">
        <v>799</v>
      </c>
      <c r="B402" t="s">
        <v>800</v>
      </c>
      <c r="C402">
        <v>2655</v>
      </c>
      <c r="D402">
        <v>2100</v>
      </c>
      <c r="E402">
        <v>18</v>
      </c>
      <c r="F402">
        <v>0</v>
      </c>
    </row>
    <row r="403" spans="1:6" x14ac:dyDescent="0.2">
      <c r="A403" t="s">
        <v>783</v>
      </c>
      <c r="B403" t="s">
        <v>784</v>
      </c>
      <c r="C403">
        <v>2655</v>
      </c>
      <c r="D403">
        <v>2100</v>
      </c>
      <c r="E403">
        <v>18</v>
      </c>
      <c r="F403">
        <v>0</v>
      </c>
    </row>
    <row r="404" spans="1:6" x14ac:dyDescent="0.2">
      <c r="A404" t="s">
        <v>829</v>
      </c>
      <c r="B404" t="s">
        <v>830</v>
      </c>
      <c r="C404">
        <v>2655</v>
      </c>
      <c r="D404">
        <v>2100</v>
      </c>
      <c r="E404">
        <v>18</v>
      </c>
      <c r="F404">
        <v>0</v>
      </c>
    </row>
    <row r="405" spans="1:6" x14ac:dyDescent="0.2">
      <c r="A405" t="s">
        <v>831</v>
      </c>
      <c r="B405" t="s">
        <v>832</v>
      </c>
      <c r="C405">
        <v>2655</v>
      </c>
      <c r="D405">
        <v>2100</v>
      </c>
      <c r="E405">
        <v>10</v>
      </c>
      <c r="F405">
        <v>0</v>
      </c>
    </row>
    <row r="406" spans="1:6" x14ac:dyDescent="0.2">
      <c r="A406" t="s">
        <v>1444</v>
      </c>
      <c r="B406" t="s">
        <v>1445</v>
      </c>
      <c r="C406">
        <v>2655</v>
      </c>
      <c r="D406">
        <v>2100</v>
      </c>
      <c r="E406">
        <v>18</v>
      </c>
      <c r="F406">
        <v>0</v>
      </c>
    </row>
    <row r="407" spans="1:6" x14ac:dyDescent="0.2">
      <c r="A407" t="s">
        <v>1446</v>
      </c>
      <c r="B407" t="s">
        <v>1447</v>
      </c>
      <c r="C407">
        <v>2655</v>
      </c>
      <c r="D407">
        <v>2100</v>
      </c>
      <c r="E407">
        <v>18</v>
      </c>
      <c r="F407">
        <v>0</v>
      </c>
    </row>
    <row r="408" spans="1:6" x14ac:dyDescent="0.2">
      <c r="A408" t="s">
        <v>835</v>
      </c>
      <c r="B408" t="s">
        <v>836</v>
      </c>
      <c r="C408">
        <v>2800</v>
      </c>
      <c r="D408">
        <v>2100</v>
      </c>
      <c r="E408">
        <v>18</v>
      </c>
      <c r="F408">
        <v>0</v>
      </c>
    </row>
    <row r="409" spans="1:6" x14ac:dyDescent="0.2">
      <c r="A409" t="s">
        <v>1448</v>
      </c>
      <c r="B409" t="s">
        <v>1449</v>
      </c>
      <c r="C409">
        <v>2655</v>
      </c>
      <c r="D409">
        <v>2100</v>
      </c>
      <c r="E409">
        <v>18</v>
      </c>
      <c r="F409">
        <v>0</v>
      </c>
    </row>
    <row r="410" spans="1:6" x14ac:dyDescent="0.2">
      <c r="A410" t="s">
        <v>785</v>
      </c>
      <c r="B410" t="s">
        <v>786</v>
      </c>
      <c r="C410">
        <v>2655</v>
      </c>
      <c r="D410">
        <v>2100</v>
      </c>
      <c r="E410">
        <v>18</v>
      </c>
      <c r="F410">
        <v>0</v>
      </c>
    </row>
    <row r="411" spans="1:6" x14ac:dyDescent="0.2">
      <c r="A411" t="s">
        <v>1450</v>
      </c>
      <c r="B411" t="s">
        <v>1451</v>
      </c>
      <c r="C411">
        <v>2655</v>
      </c>
      <c r="D411">
        <v>2100</v>
      </c>
      <c r="E411">
        <v>18</v>
      </c>
      <c r="F411">
        <v>0</v>
      </c>
    </row>
    <row r="412" spans="1:6" x14ac:dyDescent="0.2">
      <c r="A412" t="s">
        <v>857</v>
      </c>
      <c r="B412" t="s">
        <v>858</v>
      </c>
      <c r="C412">
        <v>2655</v>
      </c>
      <c r="D412">
        <v>2100</v>
      </c>
      <c r="E412">
        <v>18</v>
      </c>
      <c r="F412">
        <v>1</v>
      </c>
    </row>
    <row r="413" spans="1:6" x14ac:dyDescent="0.2">
      <c r="A413" t="s">
        <v>859</v>
      </c>
      <c r="B413" t="s">
        <v>860</v>
      </c>
      <c r="C413">
        <v>2655</v>
      </c>
      <c r="D413">
        <v>2100</v>
      </c>
      <c r="E413">
        <v>18</v>
      </c>
      <c r="F413">
        <v>1</v>
      </c>
    </row>
    <row r="414" spans="1:6" x14ac:dyDescent="0.2">
      <c r="A414" t="s">
        <v>845</v>
      </c>
      <c r="B414" t="s">
        <v>846</v>
      </c>
      <c r="C414">
        <v>2800</v>
      </c>
      <c r="D414">
        <v>2100</v>
      </c>
      <c r="E414">
        <v>10</v>
      </c>
      <c r="F414">
        <v>1</v>
      </c>
    </row>
    <row r="415" spans="1:6" x14ac:dyDescent="0.2">
      <c r="A415" t="s">
        <v>837</v>
      </c>
      <c r="B415" t="s">
        <v>838</v>
      </c>
      <c r="C415">
        <v>2800</v>
      </c>
      <c r="D415">
        <v>2100</v>
      </c>
      <c r="E415">
        <v>18</v>
      </c>
      <c r="F415">
        <v>1</v>
      </c>
    </row>
    <row r="416" spans="1:6" x14ac:dyDescent="0.2">
      <c r="A416" t="s">
        <v>1422</v>
      </c>
      <c r="B416" t="s">
        <v>1423</v>
      </c>
      <c r="C416">
        <v>2655</v>
      </c>
      <c r="D416">
        <v>2100</v>
      </c>
      <c r="E416">
        <v>18</v>
      </c>
      <c r="F416">
        <v>1</v>
      </c>
    </row>
    <row r="417" spans="1:6" x14ac:dyDescent="0.2">
      <c r="A417" t="s">
        <v>861</v>
      </c>
      <c r="B417" t="s">
        <v>862</v>
      </c>
      <c r="C417">
        <v>2655</v>
      </c>
      <c r="D417">
        <v>2100</v>
      </c>
      <c r="E417">
        <v>18</v>
      </c>
      <c r="F417">
        <v>1</v>
      </c>
    </row>
    <row r="418" spans="1:6" x14ac:dyDescent="0.2">
      <c r="A418" t="s">
        <v>1452</v>
      </c>
      <c r="B418" t="s">
        <v>1453</v>
      </c>
      <c r="C418">
        <v>2655</v>
      </c>
      <c r="D418">
        <v>2100</v>
      </c>
      <c r="E418">
        <v>18</v>
      </c>
      <c r="F418">
        <v>1</v>
      </c>
    </row>
    <row r="419" spans="1:6" x14ac:dyDescent="0.2">
      <c r="A419" t="s">
        <v>801</v>
      </c>
      <c r="B419" t="s">
        <v>802</v>
      </c>
      <c r="C419">
        <v>2655</v>
      </c>
      <c r="D419">
        <v>2100</v>
      </c>
      <c r="E419">
        <v>18</v>
      </c>
      <c r="F419">
        <v>1</v>
      </c>
    </row>
    <row r="420" spans="1:6" x14ac:dyDescent="0.2">
      <c r="A420" t="s">
        <v>1409</v>
      </c>
      <c r="B420" t="s">
        <v>1410</v>
      </c>
      <c r="C420">
        <v>2655</v>
      </c>
      <c r="D420">
        <v>2100</v>
      </c>
      <c r="E420">
        <v>18</v>
      </c>
      <c r="F420">
        <v>1</v>
      </c>
    </row>
    <row r="421" spans="1:6" x14ac:dyDescent="0.2">
      <c r="A421" t="s">
        <v>1454</v>
      </c>
      <c r="B421" t="s">
        <v>1455</v>
      </c>
      <c r="C421">
        <v>2655</v>
      </c>
      <c r="D421">
        <v>2100</v>
      </c>
      <c r="E421">
        <v>18</v>
      </c>
      <c r="F421">
        <v>1</v>
      </c>
    </row>
    <row r="422" spans="1:6" x14ac:dyDescent="0.2">
      <c r="A422" t="s">
        <v>1456</v>
      </c>
      <c r="B422" t="s">
        <v>1457</v>
      </c>
      <c r="C422">
        <v>2655</v>
      </c>
      <c r="D422">
        <v>2100</v>
      </c>
      <c r="E422">
        <v>18</v>
      </c>
      <c r="F422">
        <v>1</v>
      </c>
    </row>
    <row r="423" spans="1:6" x14ac:dyDescent="0.2">
      <c r="A423" t="s">
        <v>839</v>
      </c>
      <c r="B423" t="s">
        <v>840</v>
      </c>
      <c r="C423">
        <v>2800</v>
      </c>
      <c r="D423">
        <v>2100</v>
      </c>
      <c r="E423">
        <v>18</v>
      </c>
      <c r="F423">
        <v>1</v>
      </c>
    </row>
    <row r="424" spans="1:6" x14ac:dyDescent="0.2">
      <c r="A424" t="s">
        <v>803</v>
      </c>
      <c r="B424" t="s">
        <v>804</v>
      </c>
      <c r="C424">
        <v>2655</v>
      </c>
      <c r="D424">
        <v>2100</v>
      </c>
      <c r="E424">
        <v>18</v>
      </c>
      <c r="F424">
        <v>1</v>
      </c>
    </row>
    <row r="425" spans="1:6" x14ac:dyDescent="0.2">
      <c r="A425" t="s">
        <v>841</v>
      </c>
      <c r="B425" t="s">
        <v>842</v>
      </c>
      <c r="C425">
        <v>2800</v>
      </c>
      <c r="D425">
        <v>2100</v>
      </c>
      <c r="E425">
        <v>18</v>
      </c>
      <c r="F425">
        <v>1</v>
      </c>
    </row>
    <row r="426" spans="1:6" x14ac:dyDescent="0.2">
      <c r="A426" t="s">
        <v>1378</v>
      </c>
      <c r="B426" t="s">
        <v>1379</v>
      </c>
      <c r="C426">
        <v>2655</v>
      </c>
      <c r="D426">
        <v>2100</v>
      </c>
      <c r="E426">
        <v>18</v>
      </c>
      <c r="F426">
        <v>1</v>
      </c>
    </row>
    <row r="427" spans="1:6" x14ac:dyDescent="0.2">
      <c r="A427" t="s">
        <v>1458</v>
      </c>
      <c r="B427" t="s">
        <v>1459</v>
      </c>
      <c r="C427">
        <v>2655</v>
      </c>
      <c r="D427">
        <v>2100</v>
      </c>
      <c r="E427">
        <v>18</v>
      </c>
      <c r="F427">
        <v>1</v>
      </c>
    </row>
    <row r="428" spans="1:6" x14ac:dyDescent="0.2">
      <c r="A428" t="s">
        <v>805</v>
      </c>
      <c r="B428" t="s">
        <v>806</v>
      </c>
      <c r="C428">
        <v>2655</v>
      </c>
      <c r="D428">
        <v>2100</v>
      </c>
      <c r="E428">
        <v>18</v>
      </c>
      <c r="F428">
        <v>1</v>
      </c>
    </row>
    <row r="429" spans="1:6" x14ac:dyDescent="0.2">
      <c r="A429" t="s">
        <v>1460</v>
      </c>
      <c r="B429" t="s">
        <v>1461</v>
      </c>
      <c r="C429">
        <v>2655</v>
      </c>
      <c r="D429">
        <v>2100</v>
      </c>
      <c r="E429">
        <v>18</v>
      </c>
      <c r="F429">
        <v>1</v>
      </c>
    </row>
    <row r="430" spans="1:6" x14ac:dyDescent="0.2">
      <c r="A430" t="s">
        <v>843</v>
      </c>
      <c r="B430" t="s">
        <v>844</v>
      </c>
      <c r="C430">
        <v>2800</v>
      </c>
      <c r="D430">
        <v>2100</v>
      </c>
      <c r="E430">
        <v>18</v>
      </c>
      <c r="F430">
        <v>1</v>
      </c>
    </row>
    <row r="431" spans="1:6" x14ac:dyDescent="0.2">
      <c r="A431" t="s">
        <v>807</v>
      </c>
      <c r="B431" t="s">
        <v>808</v>
      </c>
      <c r="C431">
        <v>2655</v>
      </c>
      <c r="D431">
        <v>2100</v>
      </c>
      <c r="E431">
        <v>18</v>
      </c>
      <c r="F431">
        <v>1</v>
      </c>
    </row>
    <row r="432" spans="1:6" x14ac:dyDescent="0.2">
      <c r="A432" t="s">
        <v>1462</v>
      </c>
      <c r="B432" t="s">
        <v>1463</v>
      </c>
      <c r="C432">
        <v>2655</v>
      </c>
      <c r="D432">
        <v>2100</v>
      </c>
      <c r="E432">
        <v>18</v>
      </c>
      <c r="F432">
        <v>1</v>
      </c>
    </row>
    <row r="433" spans="1:6" x14ac:dyDescent="0.2">
      <c r="A433" t="s">
        <v>1464</v>
      </c>
      <c r="B433" t="s">
        <v>1465</v>
      </c>
      <c r="C433">
        <v>2655</v>
      </c>
      <c r="D433">
        <v>2100</v>
      </c>
      <c r="E433">
        <v>18</v>
      </c>
      <c r="F433">
        <v>1</v>
      </c>
    </row>
    <row r="434" spans="1:6" x14ac:dyDescent="0.2">
      <c r="A434" t="s">
        <v>809</v>
      </c>
      <c r="B434" t="s">
        <v>810</v>
      </c>
      <c r="C434">
        <v>2655</v>
      </c>
      <c r="D434">
        <v>2100</v>
      </c>
      <c r="E434">
        <v>18</v>
      </c>
      <c r="F434">
        <v>1</v>
      </c>
    </row>
    <row r="435" spans="1:6" x14ac:dyDescent="0.2">
      <c r="A435" t="s">
        <v>811</v>
      </c>
      <c r="B435" t="s">
        <v>812</v>
      </c>
      <c r="C435">
        <v>2655</v>
      </c>
      <c r="D435">
        <v>2100</v>
      </c>
      <c r="E435">
        <v>18</v>
      </c>
      <c r="F435">
        <v>1</v>
      </c>
    </row>
    <row r="436" spans="1:6" x14ac:dyDescent="0.2">
      <c r="A436" t="s">
        <v>1476</v>
      </c>
      <c r="B436" t="s">
        <v>1477</v>
      </c>
      <c r="C436">
        <v>2800</v>
      </c>
      <c r="D436">
        <v>2100</v>
      </c>
      <c r="E436">
        <v>18</v>
      </c>
      <c r="F436">
        <v>1</v>
      </c>
    </row>
    <row r="437" spans="1:6" x14ac:dyDescent="0.2">
      <c r="A437" t="s">
        <v>1466</v>
      </c>
      <c r="B437" t="s">
        <v>1467</v>
      </c>
      <c r="C437">
        <v>2655</v>
      </c>
      <c r="D437">
        <v>2100</v>
      </c>
      <c r="E437">
        <v>18</v>
      </c>
      <c r="F437">
        <v>1</v>
      </c>
    </row>
    <row r="438" spans="1:6" x14ac:dyDescent="0.2">
      <c r="A438" t="s">
        <v>813</v>
      </c>
      <c r="B438" t="s">
        <v>814</v>
      </c>
      <c r="C438">
        <v>2655</v>
      </c>
      <c r="D438">
        <v>2100</v>
      </c>
      <c r="E438">
        <v>18</v>
      </c>
      <c r="F438">
        <v>1</v>
      </c>
    </row>
    <row r="439" spans="1:6" x14ac:dyDescent="0.2">
      <c r="A439" t="s">
        <v>815</v>
      </c>
      <c r="B439" t="s">
        <v>816</v>
      </c>
      <c r="C439">
        <v>2655</v>
      </c>
      <c r="D439">
        <v>2100</v>
      </c>
      <c r="E439">
        <v>18</v>
      </c>
      <c r="F439">
        <v>1</v>
      </c>
    </row>
    <row r="440" spans="1:6" x14ac:dyDescent="0.2">
      <c r="A440" t="s">
        <v>1478</v>
      </c>
      <c r="B440" t="s">
        <v>1479</v>
      </c>
      <c r="C440">
        <v>2800</v>
      </c>
      <c r="D440">
        <v>2100</v>
      </c>
      <c r="E440">
        <v>18</v>
      </c>
      <c r="F440">
        <v>1</v>
      </c>
    </row>
    <row r="441" spans="1:6" x14ac:dyDescent="0.2">
      <c r="A441" t="s">
        <v>1510</v>
      </c>
      <c r="B441" t="s">
        <v>1512</v>
      </c>
      <c r="C441">
        <v>2655</v>
      </c>
      <c r="D441">
        <v>2100</v>
      </c>
      <c r="E441">
        <v>18</v>
      </c>
      <c r="F441">
        <v>1</v>
      </c>
    </row>
    <row r="442" spans="1:6" x14ac:dyDescent="0.2">
      <c r="A442" t="s">
        <v>1468</v>
      </c>
      <c r="B442" t="s">
        <v>1469</v>
      </c>
      <c r="C442">
        <v>2655</v>
      </c>
      <c r="D442">
        <v>2100</v>
      </c>
      <c r="E442">
        <v>18</v>
      </c>
      <c r="F442">
        <v>1</v>
      </c>
    </row>
    <row r="443" spans="1:6" x14ac:dyDescent="0.2">
      <c r="A443" t="s">
        <v>1515</v>
      </c>
      <c r="B443" t="s">
        <v>1516</v>
      </c>
      <c r="C443">
        <v>2800</v>
      </c>
      <c r="D443">
        <v>2100</v>
      </c>
      <c r="E443">
        <v>18</v>
      </c>
      <c r="F443">
        <v>1</v>
      </c>
    </row>
    <row r="444" spans="1:6" x14ac:dyDescent="0.2">
      <c r="A444" t="s">
        <v>1480</v>
      </c>
      <c r="B444" t="s">
        <v>1481</v>
      </c>
      <c r="C444">
        <v>2800</v>
      </c>
      <c r="D444">
        <v>2100</v>
      </c>
      <c r="E444">
        <v>18</v>
      </c>
      <c r="F444">
        <v>1</v>
      </c>
    </row>
    <row r="445" spans="1:6" x14ac:dyDescent="0.2">
      <c r="A445" t="s">
        <v>1470</v>
      </c>
      <c r="B445" t="s">
        <v>1471</v>
      </c>
      <c r="C445">
        <v>2655</v>
      </c>
      <c r="D445">
        <v>2100</v>
      </c>
      <c r="E445">
        <v>18</v>
      </c>
      <c r="F445">
        <v>1</v>
      </c>
    </row>
    <row r="446" spans="1:6" x14ac:dyDescent="0.2">
      <c r="A446" t="s">
        <v>817</v>
      </c>
      <c r="B446" t="s">
        <v>818</v>
      </c>
      <c r="C446">
        <v>2800</v>
      </c>
      <c r="D446">
        <v>2100</v>
      </c>
      <c r="E446">
        <v>18</v>
      </c>
      <c r="F446">
        <v>1</v>
      </c>
    </row>
    <row r="447" spans="1:6" x14ac:dyDescent="0.2">
      <c r="A447" t="s">
        <v>1517</v>
      </c>
      <c r="B447" t="s">
        <v>1518</v>
      </c>
      <c r="C447">
        <v>2800</v>
      </c>
      <c r="D447">
        <v>2100</v>
      </c>
      <c r="E447">
        <v>18</v>
      </c>
      <c r="F447">
        <v>1</v>
      </c>
    </row>
    <row r="448" spans="1:6" x14ac:dyDescent="0.2">
      <c r="A448" t="s">
        <v>1520</v>
      </c>
      <c r="B448" t="s">
        <v>1521</v>
      </c>
      <c r="C448">
        <v>2800</v>
      </c>
      <c r="D448">
        <v>2100</v>
      </c>
      <c r="E448">
        <v>18</v>
      </c>
      <c r="F448">
        <v>1</v>
      </c>
    </row>
    <row r="449" spans="1:6" x14ac:dyDescent="0.2">
      <c r="A449" t="s">
        <v>863</v>
      </c>
      <c r="B449" t="s">
        <v>864</v>
      </c>
      <c r="C449">
        <v>2655</v>
      </c>
      <c r="D449">
        <v>2100</v>
      </c>
      <c r="E449">
        <v>18</v>
      </c>
      <c r="F449">
        <v>1</v>
      </c>
    </row>
    <row r="450" spans="1:6" x14ac:dyDescent="0.2">
      <c r="A450" t="s">
        <v>867</v>
      </c>
      <c r="B450" t="s">
        <v>868</v>
      </c>
      <c r="C450">
        <v>2655</v>
      </c>
      <c r="D450">
        <v>2100</v>
      </c>
      <c r="E450">
        <v>22</v>
      </c>
      <c r="F450">
        <v>1</v>
      </c>
    </row>
    <row r="451" spans="1:6" x14ac:dyDescent="0.2">
      <c r="A451" t="s">
        <v>865</v>
      </c>
      <c r="B451" t="s">
        <v>866</v>
      </c>
      <c r="C451">
        <v>2655</v>
      </c>
      <c r="D451">
        <v>2100</v>
      </c>
      <c r="E451">
        <v>18</v>
      </c>
      <c r="F451">
        <v>1</v>
      </c>
    </row>
    <row r="452" spans="1:6" x14ac:dyDescent="0.2">
      <c r="A452" t="s">
        <v>847</v>
      </c>
      <c r="B452" t="s">
        <v>848</v>
      </c>
      <c r="C452">
        <v>2655</v>
      </c>
      <c r="D452">
        <v>2100</v>
      </c>
      <c r="E452">
        <v>18</v>
      </c>
      <c r="F452">
        <v>1</v>
      </c>
    </row>
    <row r="453" spans="1:6" x14ac:dyDescent="0.2">
      <c r="A453" t="s">
        <v>833</v>
      </c>
      <c r="B453" t="s">
        <v>834</v>
      </c>
      <c r="C453">
        <v>2655</v>
      </c>
      <c r="D453">
        <v>2100</v>
      </c>
      <c r="E453">
        <v>19</v>
      </c>
      <c r="F453">
        <v>1</v>
      </c>
    </row>
    <row r="454" spans="1:6" x14ac:dyDescent="0.2">
      <c r="A454" t="s">
        <v>1008</v>
      </c>
      <c r="B454" t="s">
        <v>1009</v>
      </c>
      <c r="C454">
        <v>4100</v>
      </c>
      <c r="D454">
        <v>600</v>
      </c>
      <c r="E454">
        <v>9.6</v>
      </c>
      <c r="F454">
        <v>0</v>
      </c>
    </row>
    <row r="455" spans="1:6" x14ac:dyDescent="0.2">
      <c r="A455" t="s">
        <v>1010</v>
      </c>
      <c r="B455" t="s">
        <v>1011</v>
      </c>
      <c r="C455">
        <v>4100</v>
      </c>
      <c r="D455">
        <v>600</v>
      </c>
      <c r="E455">
        <v>9.6</v>
      </c>
      <c r="F455">
        <v>0</v>
      </c>
    </row>
    <row r="456" spans="1:6" x14ac:dyDescent="0.2">
      <c r="A456" t="s">
        <v>1012</v>
      </c>
      <c r="B456" t="s">
        <v>1013</v>
      </c>
      <c r="C456">
        <v>4100</v>
      </c>
      <c r="D456">
        <v>600</v>
      </c>
      <c r="E456">
        <v>9.6</v>
      </c>
      <c r="F456">
        <v>0</v>
      </c>
    </row>
    <row r="457" spans="1:6" x14ac:dyDescent="0.2">
      <c r="A457" t="s">
        <v>1014</v>
      </c>
      <c r="B457" t="s">
        <v>1015</v>
      </c>
      <c r="C457">
        <v>4100</v>
      </c>
      <c r="D457">
        <v>600</v>
      </c>
      <c r="E457">
        <v>9.6</v>
      </c>
      <c r="F457">
        <v>0</v>
      </c>
    </row>
    <row r="458" spans="1:6" x14ac:dyDescent="0.2">
      <c r="A458" t="s">
        <v>1016</v>
      </c>
      <c r="B458" t="s">
        <v>1017</v>
      </c>
      <c r="C458">
        <v>4100</v>
      </c>
      <c r="D458">
        <v>600</v>
      </c>
      <c r="E458">
        <v>9.6</v>
      </c>
      <c r="F458">
        <v>0</v>
      </c>
    </row>
    <row r="459" spans="1:6" x14ac:dyDescent="0.2">
      <c r="A459" t="s">
        <v>1018</v>
      </c>
      <c r="B459" t="s">
        <v>1019</v>
      </c>
      <c r="C459">
        <v>4100</v>
      </c>
      <c r="D459">
        <v>600</v>
      </c>
      <c r="E459">
        <v>9.6</v>
      </c>
      <c r="F459">
        <v>0</v>
      </c>
    </row>
    <row r="460" spans="1:6" x14ac:dyDescent="0.2">
      <c r="A460" t="s">
        <v>1020</v>
      </c>
      <c r="B460" t="s">
        <v>1021</v>
      </c>
      <c r="C460">
        <v>4100</v>
      </c>
      <c r="D460">
        <v>600</v>
      </c>
      <c r="E460">
        <v>9.6</v>
      </c>
      <c r="F460">
        <v>0</v>
      </c>
    </row>
    <row r="461" spans="1:6" x14ac:dyDescent="0.2">
      <c r="A461" t="s">
        <v>1022</v>
      </c>
      <c r="B461" t="s">
        <v>1023</v>
      </c>
      <c r="C461">
        <v>4100</v>
      </c>
      <c r="D461">
        <v>600</v>
      </c>
      <c r="E461">
        <v>9.6</v>
      </c>
      <c r="F461">
        <v>0</v>
      </c>
    </row>
    <row r="462" spans="1:6" x14ac:dyDescent="0.2">
      <c r="A462" t="s">
        <v>1227</v>
      </c>
      <c r="B462" t="s">
        <v>1228</v>
      </c>
      <c r="C462">
        <v>2800</v>
      </c>
      <c r="D462">
        <v>1220</v>
      </c>
      <c r="E462">
        <v>18</v>
      </c>
      <c r="F462">
        <v>1</v>
      </c>
    </row>
    <row r="463" spans="1:6" x14ac:dyDescent="0.2">
      <c r="A463" t="s">
        <v>1229</v>
      </c>
      <c r="B463" t="s">
        <v>1230</v>
      </c>
      <c r="C463">
        <v>2800</v>
      </c>
      <c r="D463">
        <v>1220</v>
      </c>
      <c r="E463">
        <v>18</v>
      </c>
      <c r="F463">
        <v>1</v>
      </c>
    </row>
    <row r="464" spans="1:6" x14ac:dyDescent="0.2">
      <c r="A464" t="s">
        <v>1231</v>
      </c>
      <c r="B464" t="s">
        <v>1232</v>
      </c>
      <c r="C464">
        <v>2800</v>
      </c>
      <c r="D464">
        <v>1220</v>
      </c>
      <c r="E464">
        <v>18</v>
      </c>
      <c r="F464">
        <v>1</v>
      </c>
    </row>
    <row r="465" spans="1:6" x14ac:dyDescent="0.2">
      <c r="A465" t="s">
        <v>1374</v>
      </c>
      <c r="B465" t="s">
        <v>1375</v>
      </c>
      <c r="C465">
        <v>2800</v>
      </c>
      <c r="D465">
        <v>1220</v>
      </c>
      <c r="E465">
        <v>18</v>
      </c>
      <c r="F465">
        <v>1</v>
      </c>
    </row>
    <row r="466" spans="1:6" x14ac:dyDescent="0.2">
      <c r="A466" t="s">
        <v>1233</v>
      </c>
      <c r="B466" t="s">
        <v>1234</v>
      </c>
      <c r="C466">
        <v>2800</v>
      </c>
      <c r="D466">
        <v>1220</v>
      </c>
      <c r="E466">
        <v>18</v>
      </c>
      <c r="F466">
        <v>1</v>
      </c>
    </row>
    <row r="467" spans="1:6" x14ac:dyDescent="0.2">
      <c r="A467" t="s">
        <v>1235</v>
      </c>
      <c r="B467" t="s">
        <v>1236</v>
      </c>
      <c r="C467">
        <v>2800</v>
      </c>
      <c r="D467">
        <v>1220</v>
      </c>
      <c r="E467">
        <v>18</v>
      </c>
      <c r="F467">
        <v>1</v>
      </c>
    </row>
    <row r="468" spans="1:6" x14ac:dyDescent="0.2">
      <c r="A468" t="s">
        <v>1237</v>
      </c>
      <c r="B468" t="s">
        <v>1238</v>
      </c>
      <c r="C468">
        <v>2800</v>
      </c>
      <c r="D468">
        <v>1220</v>
      </c>
      <c r="E468">
        <v>18</v>
      </c>
      <c r="F468">
        <v>1</v>
      </c>
    </row>
    <row r="469" spans="1:6" x14ac:dyDescent="0.2">
      <c r="A469" t="s">
        <v>1052</v>
      </c>
      <c r="B469" t="s">
        <v>1053</v>
      </c>
      <c r="C469">
        <v>2800</v>
      </c>
      <c r="D469">
        <v>1220</v>
      </c>
      <c r="E469">
        <v>18</v>
      </c>
      <c r="F469">
        <v>1</v>
      </c>
    </row>
    <row r="470" spans="1:6" x14ac:dyDescent="0.2">
      <c r="A470" t="s">
        <v>1054</v>
      </c>
      <c r="B470" t="s">
        <v>1055</v>
      </c>
      <c r="C470">
        <v>2800</v>
      </c>
      <c r="D470">
        <v>1220</v>
      </c>
      <c r="E470">
        <v>18</v>
      </c>
      <c r="F470">
        <v>1</v>
      </c>
    </row>
    <row r="471" spans="1:6" x14ac:dyDescent="0.2">
      <c r="A471" t="s">
        <v>1056</v>
      </c>
      <c r="B471" t="s">
        <v>1057</v>
      </c>
      <c r="C471">
        <v>2800</v>
      </c>
      <c r="D471">
        <v>1220</v>
      </c>
      <c r="E471">
        <v>18</v>
      </c>
      <c r="F471">
        <v>1</v>
      </c>
    </row>
    <row r="472" spans="1:6" x14ac:dyDescent="0.2">
      <c r="A472" t="s">
        <v>1058</v>
      </c>
      <c r="B472" t="s">
        <v>1059</v>
      </c>
      <c r="C472">
        <v>2800</v>
      </c>
      <c r="D472">
        <v>1220</v>
      </c>
      <c r="E472">
        <v>18</v>
      </c>
      <c r="F472">
        <v>1</v>
      </c>
    </row>
    <row r="473" spans="1:6" x14ac:dyDescent="0.2">
      <c r="A473" t="s">
        <v>1060</v>
      </c>
      <c r="B473" t="s">
        <v>1061</v>
      </c>
      <c r="C473">
        <v>2800</v>
      </c>
      <c r="D473">
        <v>1220</v>
      </c>
      <c r="E473">
        <v>18</v>
      </c>
      <c r="F473">
        <v>1</v>
      </c>
    </row>
    <row r="474" spans="1:6" x14ac:dyDescent="0.2">
      <c r="A474" t="s">
        <v>1062</v>
      </c>
      <c r="B474" t="s">
        <v>1063</v>
      </c>
      <c r="C474">
        <v>2800</v>
      </c>
      <c r="D474">
        <v>1220</v>
      </c>
      <c r="E474">
        <v>18</v>
      </c>
      <c r="F474">
        <v>1</v>
      </c>
    </row>
    <row r="475" spans="1:6" x14ac:dyDescent="0.2">
      <c r="A475" t="s">
        <v>1064</v>
      </c>
      <c r="B475" t="s">
        <v>1065</v>
      </c>
      <c r="C475">
        <v>2800</v>
      </c>
      <c r="D475">
        <v>1220</v>
      </c>
      <c r="E475">
        <v>18</v>
      </c>
      <c r="F475">
        <v>1</v>
      </c>
    </row>
    <row r="476" spans="1:6" x14ac:dyDescent="0.2">
      <c r="A476" t="s">
        <v>1066</v>
      </c>
      <c r="B476" t="s">
        <v>1067</v>
      </c>
      <c r="C476">
        <v>2800</v>
      </c>
      <c r="D476">
        <v>1220</v>
      </c>
      <c r="E476">
        <v>18</v>
      </c>
      <c r="F476">
        <v>1</v>
      </c>
    </row>
    <row r="477" spans="1:6" x14ac:dyDescent="0.2">
      <c r="A477" t="s">
        <v>1068</v>
      </c>
      <c r="B477" t="s">
        <v>1069</v>
      </c>
      <c r="C477">
        <v>2800</v>
      </c>
      <c r="D477">
        <v>1220</v>
      </c>
      <c r="E477">
        <v>18</v>
      </c>
      <c r="F477">
        <v>1</v>
      </c>
    </row>
    <row r="478" spans="1:6" x14ac:dyDescent="0.2">
      <c r="A478" t="s">
        <v>1070</v>
      </c>
      <c r="B478" t="s">
        <v>1071</v>
      </c>
      <c r="C478">
        <v>2800</v>
      </c>
      <c r="D478">
        <v>1220</v>
      </c>
      <c r="E478">
        <v>18</v>
      </c>
      <c r="F478">
        <v>1</v>
      </c>
    </row>
    <row r="479" spans="1:6" x14ac:dyDescent="0.2">
      <c r="A479" t="s">
        <v>1072</v>
      </c>
      <c r="B479" t="s">
        <v>1073</v>
      </c>
      <c r="C479">
        <v>2800</v>
      </c>
      <c r="D479">
        <v>1220</v>
      </c>
      <c r="E479">
        <v>18</v>
      </c>
      <c r="F479">
        <v>1</v>
      </c>
    </row>
    <row r="480" spans="1:6" x14ac:dyDescent="0.2">
      <c r="A480" t="s">
        <v>1074</v>
      </c>
      <c r="B480" t="s">
        <v>1075</v>
      </c>
      <c r="C480">
        <v>2800</v>
      </c>
      <c r="D480">
        <v>1220</v>
      </c>
      <c r="E480">
        <v>18</v>
      </c>
      <c r="F480">
        <v>1</v>
      </c>
    </row>
    <row r="481" spans="1:6" x14ac:dyDescent="0.2">
      <c r="A481" t="s">
        <v>1076</v>
      </c>
      <c r="B481" t="s">
        <v>1077</v>
      </c>
      <c r="C481">
        <v>2800</v>
      </c>
      <c r="D481">
        <v>1220</v>
      </c>
      <c r="E481">
        <v>18</v>
      </c>
      <c r="F481">
        <v>1</v>
      </c>
    </row>
    <row r="482" spans="1:6" x14ac:dyDescent="0.2">
      <c r="A482" t="s">
        <v>1078</v>
      </c>
      <c r="B482" t="s">
        <v>1079</v>
      </c>
      <c r="C482">
        <v>2800</v>
      </c>
      <c r="D482">
        <v>1220</v>
      </c>
      <c r="E482">
        <v>18</v>
      </c>
      <c r="F482">
        <v>1</v>
      </c>
    </row>
    <row r="483" spans="1:6" x14ac:dyDescent="0.2">
      <c r="A483" t="s">
        <v>1080</v>
      </c>
      <c r="B483" t="s">
        <v>1081</v>
      </c>
      <c r="C483">
        <v>2800</v>
      </c>
      <c r="D483">
        <v>1220</v>
      </c>
      <c r="E483">
        <v>18</v>
      </c>
      <c r="F483">
        <v>1</v>
      </c>
    </row>
    <row r="484" spans="1:6" x14ac:dyDescent="0.2">
      <c r="A484" t="s">
        <v>1082</v>
      </c>
      <c r="B484" t="s">
        <v>1083</v>
      </c>
      <c r="C484">
        <v>2800</v>
      </c>
      <c r="D484">
        <v>1220</v>
      </c>
      <c r="E484">
        <v>18</v>
      </c>
      <c r="F484">
        <v>1</v>
      </c>
    </row>
    <row r="485" spans="1:6" x14ac:dyDescent="0.2">
      <c r="A485" t="s">
        <v>1084</v>
      </c>
      <c r="B485" t="s">
        <v>1085</v>
      </c>
      <c r="C485">
        <v>2800</v>
      </c>
      <c r="D485">
        <v>1220</v>
      </c>
      <c r="E485">
        <v>18</v>
      </c>
      <c r="F485">
        <v>1</v>
      </c>
    </row>
    <row r="486" spans="1:6" x14ac:dyDescent="0.2">
      <c r="A486" t="s">
        <v>1086</v>
      </c>
      <c r="B486" t="s">
        <v>1087</v>
      </c>
      <c r="C486">
        <v>2800</v>
      </c>
      <c r="D486">
        <v>1220</v>
      </c>
      <c r="E486">
        <v>18</v>
      </c>
      <c r="F486">
        <v>0</v>
      </c>
    </row>
    <row r="487" spans="1:6" x14ac:dyDescent="0.2">
      <c r="A487" t="s">
        <v>1088</v>
      </c>
      <c r="B487" t="s">
        <v>1089</v>
      </c>
      <c r="C487">
        <v>2800</v>
      </c>
      <c r="D487">
        <v>1220</v>
      </c>
      <c r="E487">
        <v>18</v>
      </c>
      <c r="F487">
        <v>1</v>
      </c>
    </row>
    <row r="488" spans="1:6" x14ac:dyDescent="0.2">
      <c r="A488" t="s">
        <v>1090</v>
      </c>
      <c r="B488" t="s">
        <v>1091</v>
      </c>
      <c r="C488">
        <v>2800</v>
      </c>
      <c r="D488">
        <v>1220</v>
      </c>
      <c r="E488">
        <v>18</v>
      </c>
      <c r="F488">
        <v>0</v>
      </c>
    </row>
    <row r="489" spans="1:6" x14ac:dyDescent="0.2">
      <c r="A489" t="s">
        <v>1092</v>
      </c>
      <c r="B489" t="s">
        <v>1093</v>
      </c>
      <c r="C489">
        <v>2800</v>
      </c>
      <c r="D489">
        <v>1220</v>
      </c>
      <c r="E489">
        <v>18</v>
      </c>
      <c r="F489">
        <v>0</v>
      </c>
    </row>
    <row r="490" spans="1:6" x14ac:dyDescent="0.2">
      <c r="A490" t="s">
        <v>1094</v>
      </c>
      <c r="B490" t="s">
        <v>1095</v>
      </c>
      <c r="C490">
        <v>2800</v>
      </c>
      <c r="D490">
        <v>1220</v>
      </c>
      <c r="E490">
        <v>18</v>
      </c>
      <c r="F490">
        <v>0</v>
      </c>
    </row>
    <row r="491" spans="1:6" x14ac:dyDescent="0.2">
      <c r="A491" t="s">
        <v>1096</v>
      </c>
      <c r="B491" t="s">
        <v>1097</v>
      </c>
      <c r="C491">
        <v>2800</v>
      </c>
      <c r="D491">
        <v>1220</v>
      </c>
      <c r="E491">
        <v>18</v>
      </c>
      <c r="F491">
        <v>1</v>
      </c>
    </row>
    <row r="492" spans="1:6" x14ac:dyDescent="0.2">
      <c r="A492" t="s">
        <v>1098</v>
      </c>
      <c r="B492" t="s">
        <v>1099</v>
      </c>
      <c r="C492">
        <v>2800</v>
      </c>
      <c r="D492">
        <v>1220</v>
      </c>
      <c r="E492">
        <v>18</v>
      </c>
      <c r="F492">
        <v>0</v>
      </c>
    </row>
    <row r="493" spans="1:6" x14ac:dyDescent="0.2">
      <c r="A493" t="s">
        <v>1100</v>
      </c>
      <c r="B493" t="s">
        <v>1101</v>
      </c>
      <c r="C493">
        <v>2800</v>
      </c>
      <c r="D493">
        <v>1220</v>
      </c>
      <c r="E493">
        <v>18</v>
      </c>
      <c r="F493">
        <v>0</v>
      </c>
    </row>
    <row r="494" spans="1:6" x14ac:dyDescent="0.2">
      <c r="A494" t="s">
        <v>1102</v>
      </c>
      <c r="B494" t="s">
        <v>1103</v>
      </c>
      <c r="C494">
        <v>2800</v>
      </c>
      <c r="D494">
        <v>1220</v>
      </c>
      <c r="E494">
        <v>18</v>
      </c>
      <c r="F494">
        <v>0</v>
      </c>
    </row>
    <row r="495" spans="1:6" x14ac:dyDescent="0.2">
      <c r="A495" t="s">
        <v>1104</v>
      </c>
      <c r="B495" t="s">
        <v>1105</v>
      </c>
      <c r="C495">
        <v>2800</v>
      </c>
      <c r="D495">
        <v>1220</v>
      </c>
      <c r="E495">
        <v>18</v>
      </c>
      <c r="F495">
        <v>0</v>
      </c>
    </row>
    <row r="496" spans="1:6" x14ac:dyDescent="0.2">
      <c r="A496" t="s">
        <v>1106</v>
      </c>
      <c r="B496" t="s">
        <v>1107</v>
      </c>
      <c r="C496">
        <v>2800</v>
      </c>
      <c r="D496">
        <v>1220</v>
      </c>
      <c r="E496">
        <v>18</v>
      </c>
      <c r="F496">
        <v>0</v>
      </c>
    </row>
    <row r="497" spans="1:6" x14ac:dyDescent="0.2">
      <c r="A497" t="s">
        <v>1108</v>
      </c>
      <c r="B497" t="s">
        <v>1109</v>
      </c>
      <c r="C497">
        <v>2800</v>
      </c>
      <c r="D497">
        <v>1220</v>
      </c>
      <c r="E497">
        <v>18</v>
      </c>
      <c r="F497">
        <v>0</v>
      </c>
    </row>
    <row r="498" spans="1:6" x14ac:dyDescent="0.2">
      <c r="A498" t="s">
        <v>1110</v>
      </c>
      <c r="B498" t="s">
        <v>1111</v>
      </c>
      <c r="C498">
        <v>2800</v>
      </c>
      <c r="D498">
        <v>1220</v>
      </c>
      <c r="E498">
        <v>18</v>
      </c>
      <c r="F498">
        <v>0</v>
      </c>
    </row>
    <row r="499" spans="1:6" x14ac:dyDescent="0.2">
      <c r="A499" t="s">
        <v>1112</v>
      </c>
      <c r="B499" t="s">
        <v>1113</v>
      </c>
      <c r="C499">
        <v>2800</v>
      </c>
      <c r="D499">
        <v>1220</v>
      </c>
      <c r="E499">
        <v>18</v>
      </c>
      <c r="F499">
        <v>0</v>
      </c>
    </row>
    <row r="500" spans="1:6" x14ac:dyDescent="0.2">
      <c r="A500" t="s">
        <v>1114</v>
      </c>
      <c r="B500" t="s">
        <v>1115</v>
      </c>
      <c r="C500">
        <v>2800</v>
      </c>
      <c r="D500">
        <v>1220</v>
      </c>
      <c r="E500">
        <v>18</v>
      </c>
      <c r="F500">
        <v>1</v>
      </c>
    </row>
    <row r="501" spans="1:6" x14ac:dyDescent="0.2">
      <c r="A501" t="s">
        <v>1116</v>
      </c>
      <c r="B501" t="s">
        <v>1117</v>
      </c>
      <c r="C501">
        <v>2800</v>
      </c>
      <c r="D501">
        <v>1220</v>
      </c>
      <c r="E501">
        <v>18</v>
      </c>
      <c r="F501">
        <v>0</v>
      </c>
    </row>
    <row r="502" spans="1:6" x14ac:dyDescent="0.2">
      <c r="A502" t="s">
        <v>1118</v>
      </c>
      <c r="B502" t="s">
        <v>1119</v>
      </c>
      <c r="C502">
        <v>2800</v>
      </c>
      <c r="D502">
        <v>1220</v>
      </c>
      <c r="E502">
        <v>18</v>
      </c>
      <c r="F502">
        <v>0</v>
      </c>
    </row>
    <row r="503" spans="1:6" x14ac:dyDescent="0.2">
      <c r="A503" t="s">
        <v>1120</v>
      </c>
      <c r="B503" t="s">
        <v>1121</v>
      </c>
      <c r="C503">
        <v>2800</v>
      </c>
      <c r="D503">
        <v>1220</v>
      </c>
      <c r="E503">
        <v>18</v>
      </c>
      <c r="F503">
        <v>0</v>
      </c>
    </row>
    <row r="504" spans="1:6" x14ac:dyDescent="0.2">
      <c r="A504" t="s">
        <v>1122</v>
      </c>
      <c r="B504" t="s">
        <v>1123</v>
      </c>
      <c r="C504">
        <v>2800</v>
      </c>
      <c r="D504">
        <v>1220</v>
      </c>
      <c r="E504">
        <v>18</v>
      </c>
      <c r="F504">
        <v>0</v>
      </c>
    </row>
    <row r="505" spans="1:6" x14ac:dyDescent="0.2">
      <c r="A505" t="s">
        <v>1124</v>
      </c>
      <c r="B505" t="s">
        <v>1125</v>
      </c>
      <c r="C505">
        <v>2800</v>
      </c>
      <c r="D505">
        <v>1220</v>
      </c>
      <c r="E505">
        <v>18</v>
      </c>
      <c r="F505">
        <v>0</v>
      </c>
    </row>
    <row r="506" spans="1:6" x14ac:dyDescent="0.2">
      <c r="A506" t="s">
        <v>1126</v>
      </c>
      <c r="B506" t="s">
        <v>1127</v>
      </c>
      <c r="C506">
        <v>2800</v>
      </c>
      <c r="D506">
        <v>1220</v>
      </c>
      <c r="E506">
        <v>18</v>
      </c>
      <c r="F506">
        <v>0</v>
      </c>
    </row>
    <row r="507" spans="1:6" x14ac:dyDescent="0.2">
      <c r="A507" t="s">
        <v>1128</v>
      </c>
      <c r="B507" t="s">
        <v>1129</v>
      </c>
      <c r="C507">
        <v>2800</v>
      </c>
      <c r="D507">
        <v>1220</v>
      </c>
      <c r="E507">
        <v>18</v>
      </c>
      <c r="F507">
        <v>0</v>
      </c>
    </row>
    <row r="508" spans="1:6" x14ac:dyDescent="0.2">
      <c r="A508" t="s">
        <v>1130</v>
      </c>
      <c r="B508" t="s">
        <v>1131</v>
      </c>
      <c r="C508">
        <v>2800</v>
      </c>
      <c r="D508">
        <v>1220</v>
      </c>
      <c r="E508">
        <v>18</v>
      </c>
      <c r="F508">
        <v>0</v>
      </c>
    </row>
    <row r="509" spans="1:6" x14ac:dyDescent="0.2">
      <c r="A509" t="s">
        <v>1132</v>
      </c>
      <c r="B509" t="s">
        <v>1133</v>
      </c>
      <c r="C509">
        <v>2800</v>
      </c>
      <c r="D509">
        <v>1220</v>
      </c>
      <c r="E509">
        <v>18</v>
      </c>
      <c r="F509">
        <v>0</v>
      </c>
    </row>
    <row r="510" spans="1:6" x14ac:dyDescent="0.2">
      <c r="A510" t="s">
        <v>1134</v>
      </c>
      <c r="B510" t="s">
        <v>1135</v>
      </c>
      <c r="C510">
        <v>2800</v>
      </c>
      <c r="D510">
        <v>1220</v>
      </c>
      <c r="E510">
        <v>18</v>
      </c>
      <c r="F510">
        <v>0</v>
      </c>
    </row>
    <row r="511" spans="1:6" x14ac:dyDescent="0.2">
      <c r="A511" t="s">
        <v>1136</v>
      </c>
      <c r="B511" t="s">
        <v>1137</v>
      </c>
      <c r="C511">
        <v>2800</v>
      </c>
      <c r="D511">
        <v>1220</v>
      </c>
      <c r="E511">
        <v>18</v>
      </c>
      <c r="F511">
        <v>0</v>
      </c>
    </row>
    <row r="512" spans="1:6" x14ac:dyDescent="0.2">
      <c r="A512" t="s">
        <v>1138</v>
      </c>
      <c r="B512" t="s">
        <v>1139</v>
      </c>
      <c r="C512">
        <v>2800</v>
      </c>
      <c r="D512">
        <v>1220</v>
      </c>
      <c r="E512">
        <v>18</v>
      </c>
      <c r="F512">
        <v>0</v>
      </c>
    </row>
    <row r="513" spans="1:6" x14ac:dyDescent="0.2">
      <c r="A513" t="s">
        <v>1140</v>
      </c>
      <c r="B513" t="s">
        <v>1141</v>
      </c>
      <c r="C513">
        <v>2800</v>
      </c>
      <c r="D513">
        <v>1220</v>
      </c>
      <c r="E513">
        <v>18</v>
      </c>
      <c r="F513">
        <v>0</v>
      </c>
    </row>
    <row r="514" spans="1:6" x14ac:dyDescent="0.2">
      <c r="A514" t="s">
        <v>1142</v>
      </c>
      <c r="B514" t="s">
        <v>1143</v>
      </c>
      <c r="C514">
        <v>2800</v>
      </c>
      <c r="D514">
        <v>1220</v>
      </c>
      <c r="E514">
        <v>18</v>
      </c>
      <c r="F514">
        <v>0</v>
      </c>
    </row>
    <row r="515" spans="1:6" x14ac:dyDescent="0.2">
      <c r="A515" t="s">
        <v>1144</v>
      </c>
      <c r="B515" t="s">
        <v>1145</v>
      </c>
      <c r="C515">
        <v>2800</v>
      </c>
      <c r="D515">
        <v>1220</v>
      </c>
      <c r="E515">
        <v>18</v>
      </c>
      <c r="F515">
        <v>0</v>
      </c>
    </row>
    <row r="516" spans="1:6" x14ac:dyDescent="0.2">
      <c r="A516" t="s">
        <v>1146</v>
      </c>
      <c r="B516" t="s">
        <v>1147</v>
      </c>
      <c r="C516">
        <v>2800</v>
      </c>
      <c r="D516">
        <v>1220</v>
      </c>
      <c r="E516">
        <v>18</v>
      </c>
      <c r="F516">
        <v>0</v>
      </c>
    </row>
    <row r="517" spans="1:6" x14ac:dyDescent="0.2">
      <c r="A517" t="s">
        <v>1148</v>
      </c>
      <c r="B517" t="s">
        <v>1149</v>
      </c>
      <c r="C517">
        <v>2800</v>
      </c>
      <c r="D517">
        <v>1220</v>
      </c>
      <c r="E517">
        <v>18</v>
      </c>
      <c r="F517">
        <v>0</v>
      </c>
    </row>
    <row r="518" spans="1:6" x14ac:dyDescent="0.2">
      <c r="A518" t="s">
        <v>1150</v>
      </c>
      <c r="B518" t="s">
        <v>1151</v>
      </c>
      <c r="C518">
        <v>2800</v>
      </c>
      <c r="D518">
        <v>1220</v>
      </c>
      <c r="E518">
        <v>18</v>
      </c>
      <c r="F518">
        <v>0</v>
      </c>
    </row>
    <row r="519" spans="1:6" x14ac:dyDescent="0.2">
      <c r="A519" t="s">
        <v>1152</v>
      </c>
      <c r="B519" t="s">
        <v>1153</v>
      </c>
      <c r="C519">
        <v>2800</v>
      </c>
      <c r="D519">
        <v>1220</v>
      </c>
      <c r="E519">
        <v>18</v>
      </c>
      <c r="F519">
        <v>1</v>
      </c>
    </row>
    <row r="520" spans="1:6" x14ac:dyDescent="0.2">
      <c r="A520" t="s">
        <v>1154</v>
      </c>
      <c r="B520" t="s">
        <v>1155</v>
      </c>
      <c r="C520">
        <v>2800</v>
      </c>
      <c r="D520">
        <v>1220</v>
      </c>
      <c r="E520">
        <v>18</v>
      </c>
      <c r="F520">
        <v>0</v>
      </c>
    </row>
    <row r="521" spans="1:6" x14ac:dyDescent="0.2">
      <c r="A521" t="s">
        <v>1156</v>
      </c>
      <c r="B521" t="s">
        <v>1157</v>
      </c>
      <c r="C521">
        <v>2800</v>
      </c>
      <c r="D521">
        <v>1220</v>
      </c>
      <c r="E521">
        <v>18</v>
      </c>
      <c r="F521">
        <v>0</v>
      </c>
    </row>
    <row r="522" spans="1:6" x14ac:dyDescent="0.2">
      <c r="A522" t="s">
        <v>1158</v>
      </c>
      <c r="B522" t="s">
        <v>1159</v>
      </c>
      <c r="C522">
        <v>2800</v>
      </c>
      <c r="D522">
        <v>1220</v>
      </c>
      <c r="E522">
        <v>18</v>
      </c>
      <c r="F522">
        <v>0</v>
      </c>
    </row>
    <row r="523" spans="1:6" x14ac:dyDescent="0.2">
      <c r="A523" t="s">
        <v>1160</v>
      </c>
      <c r="B523" t="s">
        <v>1161</v>
      </c>
      <c r="C523">
        <v>2800</v>
      </c>
      <c r="D523">
        <v>1220</v>
      </c>
      <c r="E523">
        <v>18</v>
      </c>
      <c r="F523">
        <v>0</v>
      </c>
    </row>
    <row r="524" spans="1:6" x14ac:dyDescent="0.2">
      <c r="A524" t="s">
        <v>1162</v>
      </c>
      <c r="B524" t="s">
        <v>1163</v>
      </c>
      <c r="C524">
        <v>2800</v>
      </c>
      <c r="D524">
        <v>1220</v>
      </c>
      <c r="E524">
        <v>18</v>
      </c>
      <c r="F524">
        <v>0</v>
      </c>
    </row>
    <row r="525" spans="1:6" x14ac:dyDescent="0.2">
      <c r="A525" t="s">
        <v>1164</v>
      </c>
      <c r="B525" t="s">
        <v>1165</v>
      </c>
      <c r="C525">
        <v>2800</v>
      </c>
      <c r="D525">
        <v>1220</v>
      </c>
      <c r="E525">
        <v>18</v>
      </c>
      <c r="F525">
        <v>0</v>
      </c>
    </row>
    <row r="526" spans="1:6" x14ac:dyDescent="0.2">
      <c r="A526" t="s">
        <v>1166</v>
      </c>
      <c r="B526" t="s">
        <v>1167</v>
      </c>
      <c r="C526">
        <v>2800</v>
      </c>
      <c r="D526">
        <v>1220</v>
      </c>
      <c r="E526">
        <v>18</v>
      </c>
      <c r="F526">
        <v>0</v>
      </c>
    </row>
    <row r="527" spans="1:6" x14ac:dyDescent="0.2">
      <c r="A527" t="s">
        <v>1168</v>
      </c>
      <c r="B527" t="s">
        <v>1169</v>
      </c>
      <c r="C527">
        <v>2800</v>
      </c>
      <c r="D527">
        <v>1220</v>
      </c>
      <c r="E527">
        <v>18</v>
      </c>
      <c r="F527">
        <v>1</v>
      </c>
    </row>
    <row r="528" spans="1:6" x14ac:dyDescent="0.2">
      <c r="A528" t="s">
        <v>1170</v>
      </c>
      <c r="B528" t="s">
        <v>1171</v>
      </c>
      <c r="C528">
        <v>2800</v>
      </c>
      <c r="D528">
        <v>1220</v>
      </c>
      <c r="E528">
        <v>18</v>
      </c>
      <c r="F528">
        <v>1</v>
      </c>
    </row>
    <row r="529" spans="1:6" x14ac:dyDescent="0.2">
      <c r="A529" t="s">
        <v>1172</v>
      </c>
      <c r="B529" t="s">
        <v>1173</v>
      </c>
      <c r="C529">
        <v>2800</v>
      </c>
      <c r="D529">
        <v>1220</v>
      </c>
      <c r="E529">
        <v>18</v>
      </c>
      <c r="F529">
        <v>1</v>
      </c>
    </row>
    <row r="530" spans="1:6" x14ac:dyDescent="0.2">
      <c r="A530" t="s">
        <v>1174</v>
      </c>
      <c r="B530" t="s">
        <v>1175</v>
      </c>
      <c r="C530">
        <v>2800</v>
      </c>
      <c r="D530">
        <v>1220</v>
      </c>
      <c r="E530">
        <v>18</v>
      </c>
      <c r="F530">
        <v>0</v>
      </c>
    </row>
    <row r="531" spans="1:6" x14ac:dyDescent="0.2">
      <c r="A531" t="s">
        <v>1176</v>
      </c>
      <c r="B531" t="s">
        <v>1177</v>
      </c>
      <c r="C531">
        <v>2800</v>
      </c>
      <c r="D531">
        <v>1220</v>
      </c>
      <c r="E531">
        <v>18</v>
      </c>
      <c r="F531">
        <v>0</v>
      </c>
    </row>
    <row r="532" spans="1:6" x14ac:dyDescent="0.2">
      <c r="A532" t="s">
        <v>1178</v>
      </c>
      <c r="B532" t="s">
        <v>1179</v>
      </c>
      <c r="C532">
        <v>2800</v>
      </c>
      <c r="D532">
        <v>1220</v>
      </c>
      <c r="E532">
        <v>18</v>
      </c>
      <c r="F532">
        <v>0</v>
      </c>
    </row>
    <row r="533" spans="1:6" x14ac:dyDescent="0.2">
      <c r="A533" t="s">
        <v>1180</v>
      </c>
      <c r="B533" t="s">
        <v>1181</v>
      </c>
      <c r="C533">
        <v>2800</v>
      </c>
      <c r="D533">
        <v>1220</v>
      </c>
      <c r="E533">
        <v>18</v>
      </c>
      <c r="F533">
        <v>0</v>
      </c>
    </row>
    <row r="534" spans="1:6" x14ac:dyDescent="0.2">
      <c r="A534" t="s">
        <v>1182</v>
      </c>
      <c r="B534" t="s">
        <v>1183</v>
      </c>
      <c r="C534">
        <v>2800</v>
      </c>
      <c r="D534">
        <v>1220</v>
      </c>
      <c r="E534">
        <v>18</v>
      </c>
      <c r="F534">
        <v>1</v>
      </c>
    </row>
    <row r="535" spans="1:6" x14ac:dyDescent="0.2">
      <c r="A535" t="s">
        <v>1184</v>
      </c>
      <c r="B535" t="s">
        <v>1185</v>
      </c>
      <c r="C535">
        <v>2800</v>
      </c>
      <c r="D535">
        <v>1220</v>
      </c>
      <c r="E535">
        <v>18</v>
      </c>
      <c r="F535">
        <v>1</v>
      </c>
    </row>
    <row r="536" spans="1:6" x14ac:dyDescent="0.2">
      <c r="A536" t="s">
        <v>1186</v>
      </c>
      <c r="B536" t="s">
        <v>1187</v>
      </c>
      <c r="C536">
        <v>2800</v>
      </c>
      <c r="D536">
        <v>1220</v>
      </c>
      <c r="E536">
        <v>18</v>
      </c>
      <c r="F536">
        <v>0</v>
      </c>
    </row>
    <row r="537" spans="1:6" x14ac:dyDescent="0.2">
      <c r="A537" t="s">
        <v>1188</v>
      </c>
      <c r="B537" t="s">
        <v>1189</v>
      </c>
      <c r="C537">
        <v>2800</v>
      </c>
      <c r="D537">
        <v>1220</v>
      </c>
      <c r="E537">
        <v>18</v>
      </c>
      <c r="F537">
        <v>0</v>
      </c>
    </row>
    <row r="538" spans="1:6" x14ac:dyDescent="0.2">
      <c r="A538" t="s">
        <v>1190</v>
      </c>
      <c r="B538" t="s">
        <v>1191</v>
      </c>
      <c r="C538">
        <v>2800</v>
      </c>
      <c r="D538">
        <v>1220</v>
      </c>
      <c r="E538">
        <v>18</v>
      </c>
      <c r="F538">
        <v>0</v>
      </c>
    </row>
    <row r="539" spans="1:6" x14ac:dyDescent="0.2">
      <c r="A539" t="s">
        <v>1192</v>
      </c>
      <c r="B539" t="s">
        <v>1193</v>
      </c>
      <c r="C539">
        <v>2800</v>
      </c>
      <c r="D539">
        <v>1220</v>
      </c>
      <c r="E539">
        <v>18</v>
      </c>
      <c r="F539">
        <v>0</v>
      </c>
    </row>
    <row r="540" spans="1:6" x14ac:dyDescent="0.2">
      <c r="A540" t="s">
        <v>1194</v>
      </c>
      <c r="B540" t="s">
        <v>1195</v>
      </c>
      <c r="C540">
        <v>2800</v>
      </c>
      <c r="D540">
        <v>1220</v>
      </c>
      <c r="E540">
        <v>18</v>
      </c>
      <c r="F540">
        <v>0</v>
      </c>
    </row>
    <row r="541" spans="1:6" x14ac:dyDescent="0.2">
      <c r="A541" t="s">
        <v>1196</v>
      </c>
      <c r="B541" t="s">
        <v>1197</v>
      </c>
      <c r="C541">
        <v>2800</v>
      </c>
      <c r="D541">
        <v>1220</v>
      </c>
      <c r="E541">
        <v>18</v>
      </c>
      <c r="F541">
        <v>0</v>
      </c>
    </row>
    <row r="542" spans="1:6" x14ac:dyDescent="0.2">
      <c r="A542" t="s">
        <v>1198</v>
      </c>
      <c r="B542" t="s">
        <v>1199</v>
      </c>
      <c r="C542">
        <v>2800</v>
      </c>
      <c r="D542">
        <v>1220</v>
      </c>
      <c r="E542">
        <v>18</v>
      </c>
      <c r="F542">
        <v>0</v>
      </c>
    </row>
    <row r="543" spans="1:6" x14ac:dyDescent="0.2">
      <c r="A543" t="s">
        <v>1200</v>
      </c>
      <c r="B543" t="s">
        <v>1201</v>
      </c>
      <c r="C543">
        <v>2800</v>
      </c>
      <c r="D543">
        <v>1220</v>
      </c>
      <c r="E543">
        <v>18</v>
      </c>
      <c r="F543">
        <v>0</v>
      </c>
    </row>
    <row r="544" spans="1:6" x14ac:dyDescent="0.2">
      <c r="A544" t="s">
        <v>1202</v>
      </c>
      <c r="B544" t="s">
        <v>1203</v>
      </c>
      <c r="C544">
        <v>2800</v>
      </c>
      <c r="D544">
        <v>1220</v>
      </c>
      <c r="E544">
        <v>18</v>
      </c>
      <c r="F544">
        <v>0</v>
      </c>
    </row>
    <row r="545" spans="1:6" x14ac:dyDescent="0.2">
      <c r="A545" t="s">
        <v>1204</v>
      </c>
      <c r="B545" t="s">
        <v>1205</v>
      </c>
      <c r="C545">
        <v>2800</v>
      </c>
      <c r="D545">
        <v>1220</v>
      </c>
      <c r="E545">
        <v>18</v>
      </c>
      <c r="F545">
        <v>0</v>
      </c>
    </row>
    <row r="546" spans="1:6" x14ac:dyDescent="0.2">
      <c r="A546" t="s">
        <v>1206</v>
      </c>
      <c r="B546" t="s">
        <v>1207</v>
      </c>
      <c r="C546">
        <v>2800</v>
      </c>
      <c r="D546">
        <v>1220</v>
      </c>
      <c r="E546">
        <v>18</v>
      </c>
      <c r="F546">
        <v>1</v>
      </c>
    </row>
    <row r="547" spans="1:6" x14ac:dyDescent="0.2">
      <c r="A547" t="s">
        <v>1208</v>
      </c>
      <c r="B547" t="s">
        <v>1209</v>
      </c>
      <c r="C547">
        <v>2800</v>
      </c>
      <c r="D547">
        <v>1220</v>
      </c>
      <c r="E547">
        <v>18</v>
      </c>
      <c r="F547">
        <v>1</v>
      </c>
    </row>
    <row r="548" spans="1:6" x14ac:dyDescent="0.2">
      <c r="A548" t="s">
        <v>1210</v>
      </c>
      <c r="B548" t="s">
        <v>1211</v>
      </c>
      <c r="C548">
        <v>2800</v>
      </c>
      <c r="D548">
        <v>1220</v>
      </c>
      <c r="E548">
        <v>18</v>
      </c>
      <c r="F548">
        <v>1</v>
      </c>
    </row>
    <row r="549" spans="1:6" x14ac:dyDescent="0.2">
      <c r="A549" t="s">
        <v>1212</v>
      </c>
      <c r="B549" t="s">
        <v>1213</v>
      </c>
      <c r="C549">
        <v>2800</v>
      </c>
      <c r="D549">
        <v>1220</v>
      </c>
      <c r="E549">
        <v>18</v>
      </c>
      <c r="F549">
        <v>1</v>
      </c>
    </row>
    <row r="550" spans="1:6" x14ac:dyDescent="0.2">
      <c r="A550" t="s">
        <v>1214</v>
      </c>
      <c r="B550" t="s">
        <v>1215</v>
      </c>
      <c r="C550">
        <v>2800</v>
      </c>
      <c r="D550">
        <v>1220</v>
      </c>
      <c r="E550">
        <v>18</v>
      </c>
      <c r="F550">
        <v>1</v>
      </c>
    </row>
    <row r="551" spans="1:6" x14ac:dyDescent="0.2">
      <c r="A551" t="s">
        <v>1216</v>
      </c>
      <c r="B551" t="s">
        <v>1217</v>
      </c>
      <c r="C551">
        <v>2800</v>
      </c>
      <c r="D551">
        <v>1220</v>
      </c>
      <c r="E551">
        <v>18</v>
      </c>
      <c r="F551">
        <v>1</v>
      </c>
    </row>
    <row r="552" spans="1:6" x14ac:dyDescent="0.2">
      <c r="A552" t="s">
        <v>1218</v>
      </c>
      <c r="B552" t="s">
        <v>1219</v>
      </c>
      <c r="C552">
        <v>2800</v>
      </c>
      <c r="D552">
        <v>1220</v>
      </c>
      <c r="E552">
        <v>18</v>
      </c>
      <c r="F552">
        <v>1</v>
      </c>
    </row>
    <row r="553" spans="1:6" x14ac:dyDescent="0.2">
      <c r="A553" t="s">
        <v>1220</v>
      </c>
      <c r="B553" t="s">
        <v>1221</v>
      </c>
      <c r="C553">
        <v>2800</v>
      </c>
      <c r="D553">
        <v>1220</v>
      </c>
      <c r="E553">
        <v>18</v>
      </c>
      <c r="F553">
        <v>1</v>
      </c>
    </row>
    <row r="554" spans="1:6" x14ac:dyDescent="0.2">
      <c r="A554" t="s">
        <v>1222</v>
      </c>
      <c r="B554" t="s">
        <v>1223</v>
      </c>
      <c r="C554">
        <v>2800</v>
      </c>
      <c r="D554">
        <v>1220</v>
      </c>
      <c r="E554">
        <v>18</v>
      </c>
      <c r="F554">
        <v>1</v>
      </c>
    </row>
    <row r="555" spans="1:6" x14ac:dyDescent="0.2">
      <c r="A555" t="s">
        <v>1224</v>
      </c>
      <c r="B555" t="s">
        <v>1225</v>
      </c>
      <c r="C555">
        <v>2800</v>
      </c>
      <c r="D555">
        <v>1220</v>
      </c>
      <c r="E555">
        <v>18</v>
      </c>
      <c r="F555">
        <v>1</v>
      </c>
    </row>
    <row r="556" spans="1:6" x14ac:dyDescent="0.2">
      <c r="A556" t="s">
        <v>559</v>
      </c>
      <c r="B556" t="s">
        <v>560</v>
      </c>
      <c r="C556">
        <v>4200</v>
      </c>
      <c r="D556">
        <v>600</v>
      </c>
      <c r="E556">
        <v>40</v>
      </c>
      <c r="F556">
        <v>0</v>
      </c>
    </row>
    <row r="557" spans="1:6" x14ac:dyDescent="0.2">
      <c r="A557" t="s">
        <v>561</v>
      </c>
      <c r="B557" t="s">
        <v>562</v>
      </c>
      <c r="C557">
        <v>4200</v>
      </c>
      <c r="D557">
        <v>600</v>
      </c>
      <c r="E557">
        <v>40</v>
      </c>
      <c r="F557">
        <v>0</v>
      </c>
    </row>
    <row r="558" spans="1:6" x14ac:dyDescent="0.2">
      <c r="A558" t="s">
        <v>577</v>
      </c>
      <c r="B558" t="s">
        <v>578</v>
      </c>
      <c r="C558">
        <v>4200</v>
      </c>
      <c r="D558">
        <v>1150</v>
      </c>
      <c r="E558">
        <v>38</v>
      </c>
      <c r="F558">
        <v>0</v>
      </c>
    </row>
    <row r="559" spans="1:6" x14ac:dyDescent="0.2">
      <c r="A559" t="s">
        <v>579</v>
      </c>
      <c r="B559" t="s">
        <v>580</v>
      </c>
      <c r="C559">
        <v>4200</v>
      </c>
      <c r="D559">
        <v>600</v>
      </c>
      <c r="E559">
        <v>40</v>
      </c>
      <c r="F559">
        <v>0</v>
      </c>
    </row>
    <row r="560" spans="1:6" x14ac:dyDescent="0.2">
      <c r="A560" t="s">
        <v>581</v>
      </c>
      <c r="B560" t="s">
        <v>582</v>
      </c>
      <c r="C560">
        <v>4200</v>
      </c>
      <c r="D560">
        <v>1150</v>
      </c>
      <c r="E560">
        <v>38</v>
      </c>
      <c r="F560">
        <v>0</v>
      </c>
    </row>
    <row r="561" spans="1:6" x14ac:dyDescent="0.2">
      <c r="A561" t="s">
        <v>583</v>
      </c>
      <c r="B561" t="s">
        <v>584</v>
      </c>
      <c r="C561">
        <v>4200</v>
      </c>
      <c r="D561">
        <v>600</v>
      </c>
      <c r="E561">
        <v>40</v>
      </c>
      <c r="F561">
        <v>0</v>
      </c>
    </row>
    <row r="562" spans="1:6" x14ac:dyDescent="0.2">
      <c r="A562" t="s">
        <v>585</v>
      </c>
      <c r="B562" t="s">
        <v>586</v>
      </c>
      <c r="C562">
        <v>4200</v>
      </c>
      <c r="D562">
        <v>1150</v>
      </c>
      <c r="E562">
        <v>38</v>
      </c>
      <c r="F562">
        <v>0</v>
      </c>
    </row>
    <row r="563" spans="1:6" x14ac:dyDescent="0.2">
      <c r="A563" t="s">
        <v>587</v>
      </c>
      <c r="B563" t="s">
        <v>588</v>
      </c>
      <c r="C563">
        <v>4200</v>
      </c>
      <c r="D563">
        <v>1150</v>
      </c>
      <c r="E563">
        <v>38</v>
      </c>
      <c r="F563">
        <v>0</v>
      </c>
    </row>
    <row r="564" spans="1:6" x14ac:dyDescent="0.2">
      <c r="A564" t="s">
        <v>589</v>
      </c>
      <c r="B564" t="s">
        <v>590</v>
      </c>
      <c r="C564">
        <v>4200</v>
      </c>
      <c r="D564">
        <v>600</v>
      </c>
      <c r="E564">
        <v>40</v>
      </c>
      <c r="F564">
        <v>0</v>
      </c>
    </row>
    <row r="565" spans="1:6" x14ac:dyDescent="0.2">
      <c r="A565" t="s">
        <v>591</v>
      </c>
      <c r="B565" t="s">
        <v>592</v>
      </c>
      <c r="C565">
        <v>4200</v>
      </c>
      <c r="D565">
        <v>600</v>
      </c>
      <c r="E565">
        <v>40</v>
      </c>
      <c r="F565">
        <v>0</v>
      </c>
    </row>
    <row r="566" spans="1:6" x14ac:dyDescent="0.2">
      <c r="A566" t="s">
        <v>593</v>
      </c>
      <c r="B566" t="s">
        <v>594</v>
      </c>
      <c r="C566">
        <v>4200</v>
      </c>
      <c r="D566">
        <v>1150</v>
      </c>
      <c r="E566">
        <v>38</v>
      </c>
      <c r="F566">
        <v>0</v>
      </c>
    </row>
    <row r="567" spans="1:6" x14ac:dyDescent="0.2">
      <c r="A567" t="s">
        <v>563</v>
      </c>
      <c r="B567" t="s">
        <v>564</v>
      </c>
      <c r="C567">
        <v>4200</v>
      </c>
      <c r="D567">
        <v>600</v>
      </c>
      <c r="E567">
        <v>40</v>
      </c>
      <c r="F567">
        <v>0</v>
      </c>
    </row>
    <row r="568" spans="1:6" x14ac:dyDescent="0.2">
      <c r="A568" t="s">
        <v>595</v>
      </c>
      <c r="B568" t="s">
        <v>596</v>
      </c>
      <c r="C568">
        <v>4200</v>
      </c>
      <c r="D568">
        <v>1150</v>
      </c>
      <c r="E568">
        <v>38</v>
      </c>
      <c r="F568">
        <v>0</v>
      </c>
    </row>
    <row r="569" spans="1:6" x14ac:dyDescent="0.2">
      <c r="A569" t="s">
        <v>597</v>
      </c>
      <c r="B569" t="s">
        <v>598</v>
      </c>
      <c r="C569">
        <v>4200</v>
      </c>
      <c r="D569">
        <v>600</v>
      </c>
      <c r="E569">
        <v>40</v>
      </c>
      <c r="F569">
        <v>0</v>
      </c>
    </row>
    <row r="570" spans="1:6" x14ac:dyDescent="0.2">
      <c r="A570" t="s">
        <v>599</v>
      </c>
      <c r="B570" t="s">
        <v>600</v>
      </c>
      <c r="C570">
        <v>4200</v>
      </c>
      <c r="D570">
        <v>1150</v>
      </c>
      <c r="E570">
        <v>38</v>
      </c>
      <c r="F570">
        <v>0</v>
      </c>
    </row>
    <row r="571" spans="1:6" x14ac:dyDescent="0.2">
      <c r="A571" t="s">
        <v>601</v>
      </c>
      <c r="B571" t="s">
        <v>602</v>
      </c>
      <c r="C571">
        <v>4200</v>
      </c>
      <c r="D571">
        <v>600</v>
      </c>
      <c r="E571">
        <v>40</v>
      </c>
      <c r="F571">
        <v>0</v>
      </c>
    </row>
    <row r="572" spans="1:6" x14ac:dyDescent="0.2">
      <c r="A572" t="s">
        <v>603</v>
      </c>
      <c r="B572" t="s">
        <v>604</v>
      </c>
      <c r="C572">
        <v>4200</v>
      </c>
      <c r="D572">
        <v>600</v>
      </c>
      <c r="E572">
        <v>40</v>
      </c>
      <c r="F572">
        <v>0</v>
      </c>
    </row>
    <row r="573" spans="1:6" x14ac:dyDescent="0.2">
      <c r="A573" t="s">
        <v>605</v>
      </c>
      <c r="B573" t="s">
        <v>606</v>
      </c>
      <c r="C573">
        <v>2100</v>
      </c>
      <c r="D573">
        <v>1150</v>
      </c>
      <c r="E573">
        <v>38</v>
      </c>
      <c r="F573">
        <v>0</v>
      </c>
    </row>
    <row r="574" spans="1:6" x14ac:dyDescent="0.2">
      <c r="A574" t="s">
        <v>607</v>
      </c>
      <c r="B574" t="s">
        <v>608</v>
      </c>
      <c r="C574">
        <v>4200</v>
      </c>
      <c r="D574">
        <v>1150</v>
      </c>
      <c r="E574">
        <v>38</v>
      </c>
      <c r="F574">
        <v>0</v>
      </c>
    </row>
    <row r="575" spans="1:6" x14ac:dyDescent="0.2">
      <c r="A575" t="s">
        <v>609</v>
      </c>
      <c r="B575" t="s">
        <v>610</v>
      </c>
      <c r="C575">
        <v>4200</v>
      </c>
      <c r="D575">
        <v>600</v>
      </c>
      <c r="E575">
        <v>38</v>
      </c>
      <c r="F575">
        <v>0</v>
      </c>
    </row>
    <row r="576" spans="1:6" x14ac:dyDescent="0.2">
      <c r="A576" t="s">
        <v>611</v>
      </c>
      <c r="B576" t="s">
        <v>612</v>
      </c>
      <c r="C576">
        <v>4200</v>
      </c>
      <c r="D576">
        <v>600</v>
      </c>
      <c r="E576">
        <v>40</v>
      </c>
      <c r="F576">
        <v>0</v>
      </c>
    </row>
    <row r="577" spans="1:6" x14ac:dyDescent="0.2">
      <c r="A577" t="s">
        <v>613</v>
      </c>
      <c r="B577" t="s">
        <v>614</v>
      </c>
      <c r="C577">
        <v>2100</v>
      </c>
      <c r="D577">
        <v>1150</v>
      </c>
      <c r="E577">
        <v>38</v>
      </c>
      <c r="F577">
        <v>0</v>
      </c>
    </row>
    <row r="578" spans="1:6" x14ac:dyDescent="0.2">
      <c r="A578" t="s">
        <v>565</v>
      </c>
      <c r="B578" t="s">
        <v>566</v>
      </c>
      <c r="C578">
        <v>4200</v>
      </c>
      <c r="D578">
        <v>600</v>
      </c>
      <c r="E578">
        <v>40</v>
      </c>
      <c r="F578">
        <v>0</v>
      </c>
    </row>
    <row r="579" spans="1:6" x14ac:dyDescent="0.2">
      <c r="A579" t="s">
        <v>615</v>
      </c>
      <c r="B579" t="s">
        <v>616</v>
      </c>
      <c r="C579">
        <v>2100</v>
      </c>
      <c r="D579">
        <v>1150</v>
      </c>
      <c r="E579">
        <v>38</v>
      </c>
      <c r="F579">
        <v>0</v>
      </c>
    </row>
    <row r="580" spans="1:6" x14ac:dyDescent="0.2">
      <c r="A580" t="s">
        <v>567</v>
      </c>
      <c r="B580" t="s">
        <v>568</v>
      </c>
      <c r="C580">
        <v>4200</v>
      </c>
      <c r="D580">
        <v>600</v>
      </c>
      <c r="E580">
        <v>40</v>
      </c>
      <c r="F580">
        <v>0</v>
      </c>
    </row>
    <row r="581" spans="1:6" x14ac:dyDescent="0.2">
      <c r="A581" t="s">
        <v>617</v>
      </c>
      <c r="B581" t="s">
        <v>618</v>
      </c>
      <c r="C581">
        <v>4200</v>
      </c>
      <c r="D581">
        <v>1150</v>
      </c>
      <c r="E581">
        <v>38</v>
      </c>
      <c r="F581">
        <v>0</v>
      </c>
    </row>
    <row r="582" spans="1:6" x14ac:dyDescent="0.2">
      <c r="A582" t="s">
        <v>619</v>
      </c>
      <c r="B582" t="s">
        <v>620</v>
      </c>
      <c r="C582">
        <v>4200</v>
      </c>
      <c r="D582">
        <v>1150</v>
      </c>
      <c r="E582">
        <v>38</v>
      </c>
      <c r="F582">
        <v>0</v>
      </c>
    </row>
    <row r="583" spans="1:6" x14ac:dyDescent="0.2">
      <c r="A583" t="s">
        <v>621</v>
      </c>
      <c r="B583" t="s">
        <v>622</v>
      </c>
      <c r="C583">
        <v>2100</v>
      </c>
      <c r="D583">
        <v>1150</v>
      </c>
      <c r="E583">
        <v>38</v>
      </c>
      <c r="F583">
        <v>0</v>
      </c>
    </row>
    <row r="584" spans="1:6" x14ac:dyDescent="0.2">
      <c r="A584" t="s">
        <v>623</v>
      </c>
      <c r="B584" t="s">
        <v>624</v>
      </c>
      <c r="C584">
        <v>2100</v>
      </c>
      <c r="D584">
        <v>1150</v>
      </c>
      <c r="E584">
        <v>38</v>
      </c>
      <c r="F584">
        <v>0</v>
      </c>
    </row>
    <row r="585" spans="1:6" x14ac:dyDescent="0.2">
      <c r="A585" t="s">
        <v>625</v>
      </c>
      <c r="B585" t="s">
        <v>626</v>
      </c>
      <c r="C585">
        <v>4200</v>
      </c>
      <c r="D585">
        <v>600</v>
      </c>
      <c r="E585">
        <v>40</v>
      </c>
      <c r="F585">
        <v>0</v>
      </c>
    </row>
    <row r="586" spans="1:6" x14ac:dyDescent="0.2">
      <c r="A586" t="s">
        <v>627</v>
      </c>
      <c r="B586" t="s">
        <v>628</v>
      </c>
      <c r="C586">
        <v>2100</v>
      </c>
      <c r="D586">
        <v>1150</v>
      </c>
      <c r="E586">
        <v>38</v>
      </c>
      <c r="F586">
        <v>0</v>
      </c>
    </row>
    <row r="587" spans="1:6" x14ac:dyDescent="0.2">
      <c r="A587" t="s">
        <v>629</v>
      </c>
      <c r="B587" t="s">
        <v>630</v>
      </c>
      <c r="C587">
        <v>4200</v>
      </c>
      <c r="D587">
        <v>600</v>
      </c>
      <c r="E587">
        <v>40</v>
      </c>
      <c r="F587">
        <v>0</v>
      </c>
    </row>
    <row r="588" spans="1:6" x14ac:dyDescent="0.2">
      <c r="A588" t="s">
        <v>631</v>
      </c>
      <c r="B588" t="s">
        <v>632</v>
      </c>
      <c r="C588">
        <v>2100</v>
      </c>
      <c r="D588">
        <v>1150</v>
      </c>
      <c r="E588">
        <v>38</v>
      </c>
      <c r="F588">
        <v>0</v>
      </c>
    </row>
    <row r="589" spans="1:6" x14ac:dyDescent="0.2">
      <c r="A589" t="s">
        <v>633</v>
      </c>
      <c r="B589" t="s">
        <v>634</v>
      </c>
      <c r="C589">
        <v>2100</v>
      </c>
      <c r="D589">
        <v>1150</v>
      </c>
      <c r="E589">
        <v>38</v>
      </c>
      <c r="F589">
        <v>0</v>
      </c>
    </row>
    <row r="590" spans="1:6" x14ac:dyDescent="0.2">
      <c r="A590" t="s">
        <v>635</v>
      </c>
      <c r="B590" t="s">
        <v>636</v>
      </c>
      <c r="C590">
        <v>4200</v>
      </c>
      <c r="D590">
        <v>600</v>
      </c>
      <c r="E590">
        <v>40</v>
      </c>
      <c r="F590">
        <v>0</v>
      </c>
    </row>
    <row r="591" spans="1:6" x14ac:dyDescent="0.2">
      <c r="A591" t="s">
        <v>637</v>
      </c>
      <c r="B591" t="s">
        <v>638</v>
      </c>
      <c r="C591">
        <v>4200</v>
      </c>
      <c r="D591">
        <v>600</v>
      </c>
      <c r="E591">
        <v>40</v>
      </c>
      <c r="F591">
        <v>0</v>
      </c>
    </row>
    <row r="592" spans="1:6" x14ac:dyDescent="0.2">
      <c r="A592" t="s">
        <v>639</v>
      </c>
      <c r="B592" t="s">
        <v>640</v>
      </c>
      <c r="C592">
        <v>4200</v>
      </c>
      <c r="D592">
        <v>600</v>
      </c>
      <c r="E592">
        <v>38</v>
      </c>
      <c r="F592">
        <v>0</v>
      </c>
    </row>
    <row r="593" spans="1:6" x14ac:dyDescent="0.2">
      <c r="A593" t="s">
        <v>641</v>
      </c>
      <c r="B593" t="s">
        <v>642</v>
      </c>
      <c r="C593">
        <v>4200</v>
      </c>
      <c r="D593">
        <v>600</v>
      </c>
      <c r="E593">
        <v>38</v>
      </c>
      <c r="F593">
        <v>0</v>
      </c>
    </row>
    <row r="594" spans="1:6" x14ac:dyDescent="0.2">
      <c r="A594" t="s">
        <v>643</v>
      </c>
      <c r="B594" t="s">
        <v>644</v>
      </c>
      <c r="C594">
        <v>4200</v>
      </c>
      <c r="D594">
        <v>1150</v>
      </c>
      <c r="E594">
        <v>38</v>
      </c>
      <c r="F594">
        <v>0</v>
      </c>
    </row>
    <row r="595" spans="1:6" x14ac:dyDescent="0.2">
      <c r="A595" t="s">
        <v>569</v>
      </c>
      <c r="B595" t="s">
        <v>570</v>
      </c>
      <c r="C595">
        <v>4200</v>
      </c>
      <c r="D595">
        <v>600</v>
      </c>
      <c r="E595">
        <v>40</v>
      </c>
      <c r="F595">
        <v>0</v>
      </c>
    </row>
    <row r="596" spans="1:6" x14ac:dyDescent="0.2">
      <c r="A596" t="s">
        <v>645</v>
      </c>
      <c r="B596" t="s">
        <v>646</v>
      </c>
      <c r="C596">
        <v>4200</v>
      </c>
      <c r="D596">
        <v>1150</v>
      </c>
      <c r="E596">
        <v>38</v>
      </c>
      <c r="F596">
        <v>0</v>
      </c>
    </row>
    <row r="597" spans="1:6" x14ac:dyDescent="0.2">
      <c r="A597" t="s">
        <v>647</v>
      </c>
      <c r="B597" t="s">
        <v>648</v>
      </c>
      <c r="C597">
        <v>4200</v>
      </c>
      <c r="D597">
        <v>600</v>
      </c>
      <c r="E597">
        <v>38</v>
      </c>
      <c r="F597">
        <v>0</v>
      </c>
    </row>
    <row r="598" spans="1:6" x14ac:dyDescent="0.2">
      <c r="A598" t="s">
        <v>571</v>
      </c>
      <c r="B598" t="s">
        <v>572</v>
      </c>
      <c r="C598">
        <v>4200</v>
      </c>
      <c r="D598">
        <v>600</v>
      </c>
      <c r="E598">
        <v>40</v>
      </c>
      <c r="F598">
        <v>0</v>
      </c>
    </row>
    <row r="599" spans="1:6" x14ac:dyDescent="0.2">
      <c r="A599" t="s">
        <v>649</v>
      </c>
      <c r="B599" t="s">
        <v>650</v>
      </c>
      <c r="C599">
        <v>4200</v>
      </c>
      <c r="D599">
        <v>600</v>
      </c>
      <c r="E599">
        <v>40</v>
      </c>
      <c r="F599">
        <v>0</v>
      </c>
    </row>
    <row r="600" spans="1:6" x14ac:dyDescent="0.2">
      <c r="A600" t="s">
        <v>651</v>
      </c>
      <c r="B600" t="s">
        <v>652</v>
      </c>
      <c r="C600">
        <v>4200</v>
      </c>
      <c r="D600">
        <v>1150</v>
      </c>
      <c r="E600">
        <v>38</v>
      </c>
      <c r="F600">
        <v>0</v>
      </c>
    </row>
    <row r="601" spans="1:6" x14ac:dyDescent="0.2">
      <c r="A601" t="s">
        <v>653</v>
      </c>
      <c r="B601" t="s">
        <v>654</v>
      </c>
      <c r="C601">
        <v>4200</v>
      </c>
      <c r="D601">
        <v>600</v>
      </c>
      <c r="E601">
        <v>40</v>
      </c>
      <c r="F601">
        <v>0</v>
      </c>
    </row>
    <row r="602" spans="1:6" x14ac:dyDescent="0.2">
      <c r="A602" t="s">
        <v>655</v>
      </c>
      <c r="B602" t="s">
        <v>656</v>
      </c>
      <c r="C602">
        <v>4200</v>
      </c>
      <c r="D602">
        <v>1150</v>
      </c>
      <c r="E602">
        <v>38</v>
      </c>
      <c r="F602">
        <v>0</v>
      </c>
    </row>
    <row r="603" spans="1:6" x14ac:dyDescent="0.2">
      <c r="A603" t="s">
        <v>657</v>
      </c>
      <c r="B603" t="s">
        <v>658</v>
      </c>
      <c r="C603">
        <v>4200</v>
      </c>
      <c r="D603">
        <v>600</v>
      </c>
      <c r="E603">
        <v>38</v>
      </c>
      <c r="F603">
        <v>0</v>
      </c>
    </row>
    <row r="604" spans="1:6" x14ac:dyDescent="0.2">
      <c r="A604" t="s">
        <v>659</v>
      </c>
      <c r="B604" t="s">
        <v>660</v>
      </c>
      <c r="C604">
        <v>4200</v>
      </c>
      <c r="D604">
        <v>1150</v>
      </c>
      <c r="E604">
        <v>38</v>
      </c>
      <c r="F604">
        <v>0</v>
      </c>
    </row>
    <row r="605" spans="1:6" x14ac:dyDescent="0.2">
      <c r="A605" t="s">
        <v>573</v>
      </c>
      <c r="B605" t="s">
        <v>574</v>
      </c>
      <c r="C605">
        <v>4200</v>
      </c>
      <c r="D605">
        <v>600</v>
      </c>
      <c r="E605">
        <v>40</v>
      </c>
      <c r="F605">
        <v>0</v>
      </c>
    </row>
    <row r="606" spans="1:6" x14ac:dyDescent="0.2">
      <c r="A606" t="s">
        <v>661</v>
      </c>
      <c r="B606" t="s">
        <v>662</v>
      </c>
      <c r="C606">
        <v>4200</v>
      </c>
      <c r="D606">
        <v>1150</v>
      </c>
      <c r="E606">
        <v>38</v>
      </c>
      <c r="F606">
        <v>0</v>
      </c>
    </row>
    <row r="607" spans="1:6" x14ac:dyDescent="0.2">
      <c r="A607" t="s">
        <v>663</v>
      </c>
      <c r="B607" t="s">
        <v>664</v>
      </c>
      <c r="C607">
        <v>4200</v>
      </c>
      <c r="D607">
        <v>600</v>
      </c>
      <c r="E607">
        <v>40</v>
      </c>
      <c r="F607">
        <v>0</v>
      </c>
    </row>
    <row r="608" spans="1:6" x14ac:dyDescent="0.2">
      <c r="A608" t="s">
        <v>665</v>
      </c>
      <c r="B608" t="s">
        <v>666</v>
      </c>
      <c r="C608">
        <v>4200</v>
      </c>
      <c r="D608">
        <v>1150</v>
      </c>
      <c r="E608">
        <v>38</v>
      </c>
      <c r="F608">
        <v>0</v>
      </c>
    </row>
    <row r="609" spans="1:6" x14ac:dyDescent="0.2">
      <c r="A609" t="s">
        <v>667</v>
      </c>
      <c r="B609" t="s">
        <v>668</v>
      </c>
      <c r="C609">
        <v>4200</v>
      </c>
      <c r="D609">
        <v>600</v>
      </c>
      <c r="E609">
        <v>40</v>
      </c>
      <c r="F609">
        <v>0</v>
      </c>
    </row>
    <row r="610" spans="1:6" x14ac:dyDescent="0.2">
      <c r="A610" t="s">
        <v>1384</v>
      </c>
      <c r="B610" t="s">
        <v>1385</v>
      </c>
      <c r="C610">
        <v>4200</v>
      </c>
      <c r="D610">
        <v>600</v>
      </c>
      <c r="E610">
        <v>40</v>
      </c>
      <c r="F610">
        <v>0</v>
      </c>
    </row>
    <row r="611" spans="1:6" x14ac:dyDescent="0.2">
      <c r="A611" t="s">
        <v>669</v>
      </c>
      <c r="B611" t="s">
        <v>670</v>
      </c>
      <c r="C611">
        <v>4200</v>
      </c>
      <c r="D611">
        <v>600</v>
      </c>
      <c r="E611">
        <v>38</v>
      </c>
      <c r="F611">
        <v>0</v>
      </c>
    </row>
    <row r="612" spans="1:6" x14ac:dyDescent="0.2">
      <c r="A612" t="s">
        <v>671</v>
      </c>
      <c r="B612" t="s">
        <v>672</v>
      </c>
      <c r="C612">
        <v>4200</v>
      </c>
      <c r="D612">
        <v>600</v>
      </c>
      <c r="E612">
        <v>38</v>
      </c>
      <c r="F612">
        <v>0</v>
      </c>
    </row>
    <row r="613" spans="1:6" x14ac:dyDescent="0.2">
      <c r="A613" t="s">
        <v>673</v>
      </c>
      <c r="B613" t="s">
        <v>674</v>
      </c>
      <c r="C613">
        <v>4200</v>
      </c>
      <c r="D613">
        <v>600</v>
      </c>
      <c r="E613">
        <v>40</v>
      </c>
      <c r="F613">
        <v>0</v>
      </c>
    </row>
    <row r="614" spans="1:6" x14ac:dyDescent="0.2">
      <c r="A614" t="s">
        <v>675</v>
      </c>
      <c r="B614" t="s">
        <v>676</v>
      </c>
      <c r="C614">
        <v>4200</v>
      </c>
      <c r="D614">
        <v>600</v>
      </c>
      <c r="E614">
        <v>38</v>
      </c>
      <c r="F614">
        <v>0</v>
      </c>
    </row>
    <row r="615" spans="1:6" x14ac:dyDescent="0.2">
      <c r="A615" t="s">
        <v>677</v>
      </c>
      <c r="B615" t="s">
        <v>678</v>
      </c>
      <c r="C615">
        <v>4200</v>
      </c>
      <c r="D615">
        <v>600</v>
      </c>
      <c r="E615">
        <v>38</v>
      </c>
      <c r="F615">
        <v>0</v>
      </c>
    </row>
    <row r="616" spans="1:6" x14ac:dyDescent="0.2">
      <c r="A616" t="s">
        <v>679</v>
      </c>
      <c r="B616" t="s">
        <v>680</v>
      </c>
      <c r="C616">
        <v>4200</v>
      </c>
      <c r="D616">
        <v>600</v>
      </c>
      <c r="E616">
        <v>38</v>
      </c>
      <c r="F616">
        <v>0</v>
      </c>
    </row>
    <row r="617" spans="1:6" x14ac:dyDescent="0.2">
      <c r="A617" t="s">
        <v>681</v>
      </c>
      <c r="B617" t="s">
        <v>682</v>
      </c>
      <c r="C617">
        <v>4200</v>
      </c>
      <c r="D617">
        <v>1150</v>
      </c>
      <c r="E617">
        <v>38</v>
      </c>
      <c r="F617">
        <v>0</v>
      </c>
    </row>
    <row r="618" spans="1:6" x14ac:dyDescent="0.2">
      <c r="A618" t="s">
        <v>575</v>
      </c>
      <c r="B618" t="s">
        <v>576</v>
      </c>
      <c r="C618">
        <v>4200</v>
      </c>
      <c r="D618">
        <v>600</v>
      </c>
      <c r="E618">
        <v>40</v>
      </c>
      <c r="F618">
        <v>0</v>
      </c>
    </row>
    <row r="619" spans="1:6" x14ac:dyDescent="0.2">
      <c r="A619" t="s">
        <v>683</v>
      </c>
      <c r="B619" t="s">
        <v>684</v>
      </c>
      <c r="C619">
        <v>4200</v>
      </c>
      <c r="D619">
        <v>600</v>
      </c>
      <c r="E619">
        <v>38</v>
      </c>
      <c r="F619">
        <v>0</v>
      </c>
    </row>
    <row r="620" spans="1:6" x14ac:dyDescent="0.2">
      <c r="A620" t="s">
        <v>685</v>
      </c>
      <c r="B620" t="s">
        <v>686</v>
      </c>
      <c r="C620">
        <v>4200</v>
      </c>
      <c r="D620">
        <v>600</v>
      </c>
      <c r="E620">
        <v>38</v>
      </c>
      <c r="F620">
        <v>0</v>
      </c>
    </row>
    <row r="621" spans="1:6" x14ac:dyDescent="0.2">
      <c r="A621" t="s">
        <v>687</v>
      </c>
      <c r="B621" t="s">
        <v>688</v>
      </c>
      <c r="C621">
        <v>4200</v>
      </c>
      <c r="D621">
        <v>1150</v>
      </c>
      <c r="E621">
        <v>38</v>
      </c>
      <c r="F621">
        <v>0</v>
      </c>
    </row>
    <row r="622" spans="1:6" x14ac:dyDescent="0.2">
      <c r="A622" t="s">
        <v>689</v>
      </c>
      <c r="B622" t="s">
        <v>690</v>
      </c>
      <c r="C622">
        <v>4200</v>
      </c>
      <c r="D622">
        <v>600</v>
      </c>
      <c r="E622">
        <v>40</v>
      </c>
      <c r="F622">
        <v>0</v>
      </c>
    </row>
    <row r="623" spans="1:6" x14ac:dyDescent="0.2">
      <c r="A623" t="s">
        <v>691</v>
      </c>
      <c r="B623" t="s">
        <v>692</v>
      </c>
      <c r="C623">
        <v>4200</v>
      </c>
      <c r="D623">
        <v>600</v>
      </c>
      <c r="E623">
        <v>38</v>
      </c>
      <c r="F623">
        <v>0</v>
      </c>
    </row>
    <row r="624" spans="1:6" x14ac:dyDescent="0.2">
      <c r="A624" t="s">
        <v>693</v>
      </c>
      <c r="B624" t="s">
        <v>694</v>
      </c>
      <c r="C624">
        <v>4200</v>
      </c>
      <c r="D624">
        <v>600</v>
      </c>
      <c r="E624">
        <v>38</v>
      </c>
      <c r="F624">
        <v>0</v>
      </c>
    </row>
    <row r="625" spans="1:6" x14ac:dyDescent="0.2">
      <c r="A625" t="s">
        <v>695</v>
      </c>
      <c r="B625" t="s">
        <v>696</v>
      </c>
      <c r="C625">
        <v>4200</v>
      </c>
      <c r="D625">
        <v>1150</v>
      </c>
      <c r="E625">
        <v>38</v>
      </c>
      <c r="F625">
        <v>0</v>
      </c>
    </row>
    <row r="626" spans="1:6" x14ac:dyDescent="0.2">
      <c r="A626" t="s">
        <v>697</v>
      </c>
      <c r="B626" t="s">
        <v>698</v>
      </c>
      <c r="C626">
        <v>4200</v>
      </c>
      <c r="D626">
        <v>600</v>
      </c>
      <c r="E626">
        <v>38</v>
      </c>
      <c r="F626">
        <v>0</v>
      </c>
    </row>
    <row r="627" spans="1:6" x14ac:dyDescent="0.2">
      <c r="A627" t="s">
        <v>699</v>
      </c>
      <c r="B627" t="s">
        <v>700</v>
      </c>
      <c r="C627">
        <v>4200</v>
      </c>
      <c r="D627">
        <v>600</v>
      </c>
      <c r="E627">
        <v>38</v>
      </c>
      <c r="F627">
        <v>0</v>
      </c>
    </row>
    <row r="628" spans="1:6" x14ac:dyDescent="0.2">
      <c r="A628" t="s">
        <v>701</v>
      </c>
      <c r="B628" t="s">
        <v>702</v>
      </c>
      <c r="C628">
        <v>4200</v>
      </c>
      <c r="D628">
        <v>650</v>
      </c>
      <c r="E628">
        <v>10</v>
      </c>
      <c r="F628">
        <v>0</v>
      </c>
    </row>
    <row r="629" spans="1:6" x14ac:dyDescent="0.2">
      <c r="A629" t="s">
        <v>703</v>
      </c>
      <c r="B629" t="s">
        <v>704</v>
      </c>
      <c r="C629">
        <v>4200</v>
      </c>
      <c r="D629">
        <v>650</v>
      </c>
      <c r="E629">
        <v>10</v>
      </c>
      <c r="F629">
        <v>0</v>
      </c>
    </row>
    <row r="630" spans="1:6" x14ac:dyDescent="0.2">
      <c r="A630" t="s">
        <v>705</v>
      </c>
      <c r="B630" t="s">
        <v>706</v>
      </c>
      <c r="C630">
        <v>4200</v>
      </c>
      <c r="D630">
        <v>650</v>
      </c>
      <c r="E630">
        <v>10</v>
      </c>
      <c r="F630">
        <v>0</v>
      </c>
    </row>
    <row r="631" spans="1:6" x14ac:dyDescent="0.2">
      <c r="A631" t="s">
        <v>707</v>
      </c>
      <c r="B631" t="s">
        <v>708</v>
      </c>
      <c r="C631">
        <v>4200</v>
      </c>
      <c r="D631">
        <v>650</v>
      </c>
      <c r="E631">
        <v>10</v>
      </c>
      <c r="F631">
        <v>0</v>
      </c>
    </row>
    <row r="632" spans="1:6" x14ac:dyDescent="0.2">
      <c r="A632" t="s">
        <v>709</v>
      </c>
      <c r="B632" t="s">
        <v>710</v>
      </c>
      <c r="C632">
        <v>4200</v>
      </c>
      <c r="D632">
        <v>650</v>
      </c>
      <c r="E632">
        <v>10</v>
      </c>
      <c r="F632">
        <v>0</v>
      </c>
    </row>
    <row r="633" spans="1:6" x14ac:dyDescent="0.2">
      <c r="A633" t="s">
        <v>711</v>
      </c>
      <c r="B633" t="s">
        <v>712</v>
      </c>
      <c r="C633">
        <v>4200</v>
      </c>
      <c r="D633">
        <v>650</v>
      </c>
      <c r="E633">
        <v>10</v>
      </c>
      <c r="F633">
        <v>0</v>
      </c>
    </row>
    <row r="634" spans="1:6" x14ac:dyDescent="0.2">
      <c r="A634" t="s">
        <v>713</v>
      </c>
      <c r="B634" t="s">
        <v>714</v>
      </c>
      <c r="C634">
        <v>4200</v>
      </c>
      <c r="D634">
        <v>650</v>
      </c>
      <c r="E634">
        <v>10</v>
      </c>
      <c r="F634">
        <v>0</v>
      </c>
    </row>
    <row r="635" spans="1:6" x14ac:dyDescent="0.2">
      <c r="A635" t="s">
        <v>715</v>
      </c>
      <c r="B635" t="s">
        <v>716</v>
      </c>
      <c r="C635">
        <v>4200</v>
      </c>
      <c r="D635">
        <v>650</v>
      </c>
      <c r="E635">
        <v>10</v>
      </c>
      <c r="F635">
        <v>0</v>
      </c>
    </row>
    <row r="636" spans="1:6" x14ac:dyDescent="0.2">
      <c r="A636" t="s">
        <v>717</v>
      </c>
      <c r="B636" t="s">
        <v>718</v>
      </c>
      <c r="C636">
        <v>4200</v>
      </c>
      <c r="D636">
        <v>650</v>
      </c>
      <c r="E636">
        <v>10</v>
      </c>
      <c r="F636">
        <v>0</v>
      </c>
    </row>
    <row r="637" spans="1:6" x14ac:dyDescent="0.2">
      <c r="A637" t="s">
        <v>719</v>
      </c>
      <c r="B637" t="s">
        <v>720</v>
      </c>
      <c r="C637">
        <v>4200</v>
      </c>
      <c r="D637">
        <v>650</v>
      </c>
      <c r="E637">
        <v>10</v>
      </c>
      <c r="F637">
        <v>0</v>
      </c>
    </row>
    <row r="638" spans="1:6" x14ac:dyDescent="0.2">
      <c r="A638" t="s">
        <v>721</v>
      </c>
      <c r="B638" t="s">
        <v>722</v>
      </c>
      <c r="C638">
        <v>4200</v>
      </c>
      <c r="D638">
        <v>650</v>
      </c>
      <c r="E638">
        <v>10</v>
      </c>
      <c r="F638">
        <v>0</v>
      </c>
    </row>
    <row r="639" spans="1:6" x14ac:dyDescent="0.2">
      <c r="A639" t="s">
        <v>723</v>
      </c>
      <c r="B639" t="s">
        <v>724</v>
      </c>
      <c r="C639">
        <v>4200</v>
      </c>
      <c r="D639">
        <v>650</v>
      </c>
      <c r="E639">
        <v>10</v>
      </c>
      <c r="F639">
        <v>0</v>
      </c>
    </row>
    <row r="640" spans="1:6" x14ac:dyDescent="0.2">
      <c r="A640" t="s">
        <v>725</v>
      </c>
      <c r="B640" t="s">
        <v>726</v>
      </c>
      <c r="C640">
        <v>4200</v>
      </c>
      <c r="D640">
        <v>650</v>
      </c>
      <c r="E640">
        <v>10</v>
      </c>
      <c r="F640">
        <v>0</v>
      </c>
    </row>
    <row r="641" spans="1:6" x14ac:dyDescent="0.2">
      <c r="A641" t="s">
        <v>727</v>
      </c>
      <c r="B641" t="s">
        <v>728</v>
      </c>
      <c r="C641">
        <v>4200</v>
      </c>
      <c r="D641">
        <v>650</v>
      </c>
      <c r="E641">
        <v>10</v>
      </c>
      <c r="F641">
        <v>0</v>
      </c>
    </row>
    <row r="642" spans="1:6" x14ac:dyDescent="0.2">
      <c r="A642" t="s">
        <v>729</v>
      </c>
      <c r="B642" t="s">
        <v>730</v>
      </c>
      <c r="C642">
        <v>4200</v>
      </c>
      <c r="D642">
        <v>650</v>
      </c>
      <c r="E642">
        <v>10</v>
      </c>
      <c r="F642">
        <v>0</v>
      </c>
    </row>
    <row r="643" spans="1:6" x14ac:dyDescent="0.2">
      <c r="A643" t="s">
        <v>731</v>
      </c>
      <c r="B643" t="s">
        <v>732</v>
      </c>
      <c r="C643">
        <v>4200</v>
      </c>
      <c r="D643">
        <v>650</v>
      </c>
      <c r="E643">
        <v>10</v>
      </c>
      <c r="F643">
        <v>0</v>
      </c>
    </row>
    <row r="644" spans="1:6" x14ac:dyDescent="0.2">
      <c r="A644" t="s">
        <v>733</v>
      </c>
      <c r="B644" t="s">
        <v>734</v>
      </c>
      <c r="C644">
        <v>4200</v>
      </c>
      <c r="D644">
        <v>650</v>
      </c>
      <c r="E644">
        <v>10</v>
      </c>
      <c r="F644">
        <v>0</v>
      </c>
    </row>
    <row r="645" spans="1:6" x14ac:dyDescent="0.2">
      <c r="A645" t="s">
        <v>735</v>
      </c>
      <c r="B645" t="s">
        <v>736</v>
      </c>
      <c r="C645">
        <v>4200</v>
      </c>
      <c r="D645">
        <v>650</v>
      </c>
      <c r="E645">
        <v>10</v>
      </c>
      <c r="F645">
        <v>0</v>
      </c>
    </row>
    <row r="646" spans="1:6" x14ac:dyDescent="0.2">
      <c r="A646" t="s">
        <v>737</v>
      </c>
      <c r="B646" t="s">
        <v>738</v>
      </c>
      <c r="C646">
        <v>4200</v>
      </c>
      <c r="D646">
        <v>650</v>
      </c>
      <c r="E646">
        <v>10</v>
      </c>
      <c r="F646">
        <v>0</v>
      </c>
    </row>
    <row r="647" spans="1:6" x14ac:dyDescent="0.2">
      <c r="A647" t="s">
        <v>739</v>
      </c>
      <c r="B647" t="s">
        <v>740</v>
      </c>
      <c r="C647">
        <v>4200</v>
      </c>
      <c r="D647">
        <v>650</v>
      </c>
      <c r="E647">
        <v>10</v>
      </c>
      <c r="F647">
        <v>0</v>
      </c>
    </row>
    <row r="648" spans="1:6" x14ac:dyDescent="0.2">
      <c r="A648" t="s">
        <v>741</v>
      </c>
      <c r="B648" t="s">
        <v>742</v>
      </c>
      <c r="C648">
        <v>4200</v>
      </c>
      <c r="D648">
        <v>650</v>
      </c>
      <c r="E648">
        <v>10</v>
      </c>
      <c r="F648">
        <v>0</v>
      </c>
    </row>
    <row r="649" spans="1:6" x14ac:dyDescent="0.2">
      <c r="A649" t="s">
        <v>743</v>
      </c>
      <c r="B649" t="s">
        <v>744</v>
      </c>
      <c r="C649">
        <v>4200</v>
      </c>
      <c r="D649">
        <v>650</v>
      </c>
      <c r="E649">
        <v>10</v>
      </c>
      <c r="F649">
        <v>0</v>
      </c>
    </row>
    <row r="650" spans="1:6" x14ac:dyDescent="0.2">
      <c r="A650" t="s">
        <v>745</v>
      </c>
      <c r="B650" t="s">
        <v>746</v>
      </c>
      <c r="C650">
        <v>4200</v>
      </c>
      <c r="D650">
        <v>650</v>
      </c>
      <c r="E650">
        <v>10</v>
      </c>
      <c r="F650">
        <v>0</v>
      </c>
    </row>
    <row r="651" spans="1:6" x14ac:dyDescent="0.2">
      <c r="A651" t="s">
        <v>747</v>
      </c>
      <c r="B651" t="s">
        <v>748</v>
      </c>
      <c r="C651">
        <v>4200</v>
      </c>
      <c r="D651">
        <v>650</v>
      </c>
      <c r="E651">
        <v>10</v>
      </c>
      <c r="F651">
        <v>0</v>
      </c>
    </row>
    <row r="652" spans="1:6" x14ac:dyDescent="0.2">
      <c r="A652" t="s">
        <v>749</v>
      </c>
      <c r="B652" t="s">
        <v>750</v>
      </c>
      <c r="C652">
        <v>4200</v>
      </c>
      <c r="D652">
        <v>650</v>
      </c>
      <c r="E652">
        <v>10</v>
      </c>
      <c r="F652">
        <v>0</v>
      </c>
    </row>
    <row r="653" spans="1:6" x14ac:dyDescent="0.2">
      <c r="A653" t="s">
        <v>751</v>
      </c>
      <c r="B653" t="s">
        <v>752</v>
      </c>
      <c r="C653">
        <v>4200</v>
      </c>
      <c r="D653">
        <v>650</v>
      </c>
      <c r="E653">
        <v>10</v>
      </c>
      <c r="F653">
        <v>0</v>
      </c>
    </row>
    <row r="654" spans="1:6" x14ac:dyDescent="0.2">
      <c r="A654" t="s">
        <v>753</v>
      </c>
      <c r="B654" t="s">
        <v>754</v>
      </c>
      <c r="C654">
        <v>4200</v>
      </c>
      <c r="D654">
        <v>650</v>
      </c>
      <c r="E654">
        <v>10</v>
      </c>
      <c r="F654">
        <v>0</v>
      </c>
    </row>
    <row r="655" spans="1:6" x14ac:dyDescent="0.2">
      <c r="A655" t="s">
        <v>755</v>
      </c>
      <c r="B655" t="s">
        <v>756</v>
      </c>
      <c r="C655">
        <v>4200</v>
      </c>
      <c r="D655">
        <v>650</v>
      </c>
      <c r="E655">
        <v>10</v>
      </c>
      <c r="F655">
        <v>0</v>
      </c>
    </row>
    <row r="656" spans="1:6" x14ac:dyDescent="0.2">
      <c r="A656" t="s">
        <v>757</v>
      </c>
      <c r="B656" t="s">
        <v>758</v>
      </c>
      <c r="C656">
        <v>4200</v>
      </c>
      <c r="D656">
        <v>650</v>
      </c>
      <c r="E656">
        <v>10</v>
      </c>
      <c r="F656">
        <v>0</v>
      </c>
    </row>
    <row r="657" spans="1:6" x14ac:dyDescent="0.2">
      <c r="A657" t="s">
        <v>759</v>
      </c>
      <c r="B657" t="s">
        <v>760</v>
      </c>
      <c r="C657">
        <v>4200</v>
      </c>
      <c r="D657">
        <v>650</v>
      </c>
      <c r="E657">
        <v>10</v>
      </c>
      <c r="F657">
        <v>0</v>
      </c>
    </row>
    <row r="658" spans="1:6" x14ac:dyDescent="0.2">
      <c r="A658" t="s">
        <v>761</v>
      </c>
      <c r="B658" t="s">
        <v>762</v>
      </c>
      <c r="C658">
        <v>4200</v>
      </c>
      <c r="D658">
        <v>650</v>
      </c>
      <c r="E658">
        <v>10</v>
      </c>
      <c r="F658">
        <v>0</v>
      </c>
    </row>
    <row r="659" spans="1:6" x14ac:dyDescent="0.2">
      <c r="A659" t="s">
        <v>1511</v>
      </c>
      <c r="B659" t="s">
        <v>1513</v>
      </c>
      <c r="C659">
        <v>2800</v>
      </c>
      <c r="D659">
        <v>1220</v>
      </c>
      <c r="E659">
        <v>18</v>
      </c>
      <c r="F659">
        <v>1</v>
      </c>
    </row>
    <row r="660" spans="1:6" x14ac:dyDescent="0.2">
      <c r="A660" t="s">
        <v>1370</v>
      </c>
      <c r="B660" t="s">
        <v>1371</v>
      </c>
      <c r="C660">
        <v>2800</v>
      </c>
      <c r="D660">
        <v>2070</v>
      </c>
      <c r="E660">
        <v>18</v>
      </c>
      <c r="F660">
        <v>0</v>
      </c>
    </row>
    <row r="661" spans="1:6" x14ac:dyDescent="0.2">
      <c r="A661" t="s">
        <v>1368</v>
      </c>
      <c r="B661" t="s">
        <v>1369</v>
      </c>
      <c r="C661">
        <v>2800</v>
      </c>
      <c r="D661">
        <v>2070</v>
      </c>
      <c r="E661">
        <v>18</v>
      </c>
      <c r="F661">
        <v>0</v>
      </c>
    </row>
    <row r="662" spans="1:6" x14ac:dyDescent="0.2">
      <c r="A662" t="s">
        <v>1372</v>
      </c>
      <c r="B662" t="s">
        <v>1373</v>
      </c>
      <c r="C662">
        <v>2800</v>
      </c>
      <c r="D662">
        <v>2070</v>
      </c>
      <c r="E662">
        <v>18</v>
      </c>
      <c r="F662">
        <v>1</v>
      </c>
    </row>
    <row r="663" spans="1:6" x14ac:dyDescent="0.2">
      <c r="A663" t="s">
        <v>1514</v>
      </c>
      <c r="B663" t="s">
        <v>77</v>
      </c>
      <c r="C663">
        <v>2800</v>
      </c>
      <c r="D663">
        <v>2070</v>
      </c>
      <c r="E663">
        <v>18</v>
      </c>
      <c r="F663">
        <v>0</v>
      </c>
    </row>
    <row r="664" spans="1:6" x14ac:dyDescent="0.2">
      <c r="A664" t="s">
        <v>1519</v>
      </c>
      <c r="B664" t="s">
        <v>95</v>
      </c>
      <c r="C664">
        <v>2800</v>
      </c>
      <c r="D664">
        <v>2070</v>
      </c>
      <c r="E664">
        <v>18</v>
      </c>
      <c r="F664">
        <v>0</v>
      </c>
    </row>
    <row r="665" spans="1:6" x14ac:dyDescent="0.2">
      <c r="A665" t="s">
        <v>1226</v>
      </c>
      <c r="B665" t="s">
        <v>1109</v>
      </c>
      <c r="C665">
        <v>2800</v>
      </c>
      <c r="D665">
        <v>1220</v>
      </c>
      <c r="E665">
        <v>18</v>
      </c>
      <c r="F665">
        <v>1</v>
      </c>
    </row>
    <row r="666" spans="1:6" x14ac:dyDescent="0.2">
      <c r="A666" t="s">
        <v>507</v>
      </c>
      <c r="B666" t="s">
        <v>508</v>
      </c>
      <c r="C666">
        <v>4100</v>
      </c>
      <c r="D666">
        <v>1854</v>
      </c>
      <c r="E666">
        <v>13</v>
      </c>
      <c r="F666">
        <v>1</v>
      </c>
    </row>
    <row r="667" spans="1:6" x14ac:dyDescent="0.2">
      <c r="A667" t="s">
        <v>509</v>
      </c>
      <c r="B667" t="s">
        <v>510</v>
      </c>
      <c r="C667">
        <v>4100</v>
      </c>
      <c r="D667">
        <v>1854</v>
      </c>
      <c r="E667">
        <v>10</v>
      </c>
      <c r="F667">
        <v>0</v>
      </c>
    </row>
    <row r="668" spans="1:6" x14ac:dyDescent="0.2">
      <c r="A668" t="s">
        <v>511</v>
      </c>
      <c r="B668" t="s">
        <v>512</v>
      </c>
      <c r="C668">
        <v>4100</v>
      </c>
      <c r="D668">
        <v>1854</v>
      </c>
      <c r="E668">
        <v>12</v>
      </c>
      <c r="F668">
        <v>0</v>
      </c>
    </row>
    <row r="669" spans="1:6" x14ac:dyDescent="0.2">
      <c r="A669" t="s">
        <v>513</v>
      </c>
      <c r="B669" t="s">
        <v>514</v>
      </c>
      <c r="C669">
        <v>4100</v>
      </c>
      <c r="D669">
        <v>1854</v>
      </c>
      <c r="E669">
        <v>12</v>
      </c>
      <c r="F669">
        <v>1</v>
      </c>
    </row>
    <row r="670" spans="1:6" x14ac:dyDescent="0.2">
      <c r="A670" t="s">
        <v>515</v>
      </c>
      <c r="B670" t="s">
        <v>516</v>
      </c>
      <c r="C670">
        <v>4100</v>
      </c>
      <c r="D670">
        <v>1854</v>
      </c>
      <c r="E670">
        <v>13</v>
      </c>
      <c r="F670">
        <v>1</v>
      </c>
    </row>
    <row r="671" spans="1:6" x14ac:dyDescent="0.2">
      <c r="A671" t="s">
        <v>517</v>
      </c>
      <c r="B671" t="s">
        <v>518</v>
      </c>
      <c r="C671">
        <v>4100</v>
      </c>
      <c r="D671">
        <v>1854</v>
      </c>
      <c r="E671">
        <v>13</v>
      </c>
      <c r="F671">
        <v>0</v>
      </c>
    </row>
    <row r="672" spans="1:6" x14ac:dyDescent="0.2">
      <c r="A672" t="s">
        <v>519</v>
      </c>
      <c r="B672" t="s">
        <v>520</v>
      </c>
      <c r="C672">
        <v>4100</v>
      </c>
      <c r="D672">
        <v>1854</v>
      </c>
      <c r="E672">
        <v>13</v>
      </c>
      <c r="F672">
        <v>1</v>
      </c>
    </row>
    <row r="673" spans="1:6" x14ac:dyDescent="0.2">
      <c r="A673" t="s">
        <v>521</v>
      </c>
      <c r="B673" t="s">
        <v>522</v>
      </c>
      <c r="C673">
        <v>4100</v>
      </c>
      <c r="D673">
        <v>1854</v>
      </c>
      <c r="E673">
        <v>13</v>
      </c>
      <c r="F673">
        <v>0</v>
      </c>
    </row>
    <row r="674" spans="1:6" x14ac:dyDescent="0.2">
      <c r="A674" t="s">
        <v>523</v>
      </c>
      <c r="B674" t="s">
        <v>524</v>
      </c>
      <c r="C674">
        <v>4100</v>
      </c>
      <c r="D674">
        <v>1854</v>
      </c>
      <c r="E674">
        <v>6</v>
      </c>
      <c r="F674">
        <v>0</v>
      </c>
    </row>
    <row r="675" spans="1:6" x14ac:dyDescent="0.2">
      <c r="A675" t="s">
        <v>525</v>
      </c>
      <c r="B675" t="s">
        <v>526</v>
      </c>
      <c r="C675">
        <v>4100</v>
      </c>
      <c r="D675">
        <v>1854</v>
      </c>
      <c r="E675">
        <v>6</v>
      </c>
      <c r="F675">
        <v>1</v>
      </c>
    </row>
    <row r="676" spans="1:6" x14ac:dyDescent="0.2">
      <c r="A676" t="s">
        <v>527</v>
      </c>
      <c r="B676" t="s">
        <v>528</v>
      </c>
      <c r="C676">
        <v>4100</v>
      </c>
      <c r="D676">
        <v>1854</v>
      </c>
      <c r="E676">
        <v>6</v>
      </c>
      <c r="F676">
        <v>1</v>
      </c>
    </row>
    <row r="677" spans="1:6" x14ac:dyDescent="0.2">
      <c r="A677" t="s">
        <v>529</v>
      </c>
      <c r="B677" t="s">
        <v>530</v>
      </c>
      <c r="C677">
        <v>4100</v>
      </c>
      <c r="D677">
        <v>1854</v>
      </c>
      <c r="E677">
        <v>6</v>
      </c>
      <c r="F677">
        <v>1</v>
      </c>
    </row>
    <row r="678" spans="1:6" x14ac:dyDescent="0.2">
      <c r="A678" t="s">
        <v>531</v>
      </c>
      <c r="B678" t="s">
        <v>532</v>
      </c>
      <c r="C678">
        <v>4100</v>
      </c>
      <c r="D678">
        <v>1854</v>
      </c>
      <c r="E678">
        <v>6</v>
      </c>
      <c r="F678">
        <v>1</v>
      </c>
    </row>
    <row r="679" spans="1:6" x14ac:dyDescent="0.2">
      <c r="A679" t="s">
        <v>533</v>
      </c>
      <c r="B679" t="s">
        <v>534</v>
      </c>
      <c r="C679">
        <v>4100</v>
      </c>
      <c r="D679">
        <v>1854</v>
      </c>
      <c r="E679">
        <v>6</v>
      </c>
      <c r="F679">
        <v>1</v>
      </c>
    </row>
    <row r="680" spans="1:6" x14ac:dyDescent="0.2">
      <c r="A680" t="s">
        <v>535</v>
      </c>
      <c r="B680" t="s">
        <v>536</v>
      </c>
      <c r="C680">
        <v>4100</v>
      </c>
      <c r="D680">
        <v>1854</v>
      </c>
      <c r="E680">
        <v>6</v>
      </c>
      <c r="F680">
        <v>0</v>
      </c>
    </row>
    <row r="681" spans="1:6" x14ac:dyDescent="0.2">
      <c r="A681" t="s">
        <v>537</v>
      </c>
      <c r="B681" t="s">
        <v>538</v>
      </c>
      <c r="C681">
        <v>4100</v>
      </c>
      <c r="D681">
        <v>1854</v>
      </c>
      <c r="E681">
        <v>6</v>
      </c>
      <c r="F681">
        <v>0</v>
      </c>
    </row>
    <row r="682" spans="1:6" x14ac:dyDescent="0.2">
      <c r="A682" t="s">
        <v>539</v>
      </c>
      <c r="B682" t="s">
        <v>540</v>
      </c>
      <c r="C682">
        <v>4100</v>
      </c>
      <c r="D682">
        <v>1854</v>
      </c>
      <c r="E682">
        <v>6</v>
      </c>
      <c r="F682">
        <v>0</v>
      </c>
    </row>
    <row r="683" spans="1:6" x14ac:dyDescent="0.2">
      <c r="A683" t="s">
        <v>541</v>
      </c>
      <c r="B683" t="s">
        <v>542</v>
      </c>
      <c r="C683">
        <v>4100</v>
      </c>
      <c r="D683">
        <v>1854</v>
      </c>
      <c r="E683">
        <v>6</v>
      </c>
      <c r="F683">
        <v>0</v>
      </c>
    </row>
    <row r="684" spans="1:6" x14ac:dyDescent="0.2">
      <c r="A684" t="s">
        <v>543</v>
      </c>
      <c r="B684" t="s">
        <v>544</v>
      </c>
      <c r="C684">
        <v>4100</v>
      </c>
      <c r="D684">
        <v>1854</v>
      </c>
      <c r="E684">
        <v>8</v>
      </c>
      <c r="F684">
        <v>1</v>
      </c>
    </row>
    <row r="685" spans="1:6" x14ac:dyDescent="0.2">
      <c r="A685" t="s">
        <v>545</v>
      </c>
      <c r="B685" t="s">
        <v>546</v>
      </c>
      <c r="C685">
        <v>4100</v>
      </c>
      <c r="D685">
        <v>1854</v>
      </c>
      <c r="E685">
        <v>8</v>
      </c>
      <c r="F685">
        <v>1</v>
      </c>
    </row>
    <row r="686" spans="1:6" x14ac:dyDescent="0.2">
      <c r="A686" t="s">
        <v>557</v>
      </c>
      <c r="B686" t="s">
        <v>558</v>
      </c>
      <c r="C686">
        <v>4100</v>
      </c>
      <c r="D686">
        <v>1854</v>
      </c>
      <c r="E686">
        <v>6</v>
      </c>
      <c r="F686">
        <v>0</v>
      </c>
    </row>
    <row r="687" spans="1:6" x14ac:dyDescent="0.2">
      <c r="A687" t="s">
        <v>547</v>
      </c>
      <c r="B687" t="s">
        <v>548</v>
      </c>
      <c r="C687">
        <v>4100</v>
      </c>
      <c r="D687">
        <v>1854</v>
      </c>
      <c r="E687">
        <v>1</v>
      </c>
      <c r="F687">
        <v>1</v>
      </c>
    </row>
    <row r="688" spans="1:6" x14ac:dyDescent="0.2">
      <c r="A688" t="s">
        <v>549</v>
      </c>
      <c r="B688" t="s">
        <v>550</v>
      </c>
      <c r="C688">
        <v>4100</v>
      </c>
      <c r="D688">
        <v>1300</v>
      </c>
      <c r="E688">
        <v>1</v>
      </c>
      <c r="F688">
        <v>1</v>
      </c>
    </row>
    <row r="689" spans="1:6" x14ac:dyDescent="0.2">
      <c r="A689" t="s">
        <v>551</v>
      </c>
      <c r="B689" t="s">
        <v>552</v>
      </c>
      <c r="C689">
        <v>2800</v>
      </c>
      <c r="D689">
        <v>1850</v>
      </c>
      <c r="E689">
        <v>1</v>
      </c>
      <c r="F689">
        <v>1</v>
      </c>
    </row>
    <row r="690" spans="1:6" x14ac:dyDescent="0.2">
      <c r="A690" t="s">
        <v>553</v>
      </c>
      <c r="B690" t="s">
        <v>554</v>
      </c>
      <c r="C690">
        <v>2800</v>
      </c>
      <c r="D690">
        <v>1300</v>
      </c>
      <c r="E690">
        <v>1</v>
      </c>
      <c r="F690">
        <v>1</v>
      </c>
    </row>
    <row r="691" spans="1:6" x14ac:dyDescent="0.2">
      <c r="A691" t="s">
        <v>555</v>
      </c>
      <c r="B691" t="s">
        <v>556</v>
      </c>
      <c r="C691">
        <v>2800</v>
      </c>
      <c r="D691">
        <v>2070</v>
      </c>
      <c r="E691">
        <v>1</v>
      </c>
      <c r="F691">
        <v>1</v>
      </c>
    </row>
  </sheetData>
  <sheetProtection insertColumns="0" insertRows="0" deleteColumns="0" deleteRows="0"/>
  <mergeCells count="1">
    <mergeCell ref="A2:F2"/>
  </mergeCells>
  <phoneticPr fontId="19" type="noConversion"/>
  <conditionalFormatting sqref="A692:A1048576 A1:A684">
    <cfRule type="duplicateValues" dxfId="0" priority="1"/>
  </conditionalFormatting>
  <pageMargins left="0.70000000000000007" right="0.70000000000000007" top="0.75" bottom="0.75" header="0.30000000000000004" footer="0.30000000000000004"/>
  <pageSetup paperSize="9" fitToWidth="0" fitToHeight="0" orientation="portrait" horizontalDpi="4294967293" verticalDpi="4294967293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AG504"/>
  <sheetViews>
    <sheetView topLeftCell="B2" workbookViewId="0">
      <selection activeCell="P3" sqref="P3"/>
    </sheetView>
  </sheetViews>
  <sheetFormatPr defaultColWidth="14.42578125" defaultRowHeight="15" customHeight="1" x14ac:dyDescent="0.2"/>
  <cols>
    <col min="1" max="1" width="17.5703125" style="38" hidden="1" customWidth="1"/>
    <col min="2" max="2" width="4.140625" customWidth="1"/>
    <col min="3" max="3" width="25.7109375" customWidth="1"/>
    <col min="4" max="4" width="8.42578125" customWidth="1"/>
    <col min="5" max="5" width="14.85546875" customWidth="1"/>
    <col min="6" max="7" width="14.7109375" customWidth="1"/>
    <col min="8" max="8" width="9.28515625" customWidth="1"/>
    <col min="9" max="9" width="9.85546875" customWidth="1"/>
    <col min="10" max="10" width="14.7109375" style="33" customWidth="1"/>
    <col min="11" max="13" width="14.7109375" customWidth="1"/>
    <col min="14" max="14" width="17.28515625" style="38" hidden="1" customWidth="1"/>
    <col min="15" max="15" width="14.42578125" style="38" hidden="1" customWidth="1"/>
    <col min="16" max="19" width="19.7109375" customWidth="1"/>
    <col min="20" max="20" width="25.7109375" customWidth="1"/>
    <col min="21" max="33" width="8" customWidth="1"/>
    <col min="34" max="34" width="14.42578125" customWidth="1"/>
    <col min="35" max="35" width="1.5703125" bestFit="1" customWidth="1"/>
    <col min="36" max="36" width="14.42578125" customWidth="1"/>
  </cols>
  <sheetData>
    <row r="1" spans="1:33" s="38" customFormat="1" ht="24" hidden="1" customHeight="1" x14ac:dyDescent="0.2">
      <c r="A1" s="37" t="s">
        <v>0</v>
      </c>
      <c r="B1" s="39" t="s">
        <v>1</v>
      </c>
      <c r="E1" s="37" t="s">
        <v>2</v>
      </c>
      <c r="F1" s="40" t="s">
        <v>3</v>
      </c>
      <c r="G1" s="41" t="s">
        <v>4</v>
      </c>
      <c r="H1" s="40" t="s">
        <v>5</v>
      </c>
      <c r="I1" s="40"/>
      <c r="J1" s="42" t="s">
        <v>6</v>
      </c>
      <c r="K1" s="43" t="s">
        <v>7</v>
      </c>
      <c r="L1" s="44" t="s">
        <v>8</v>
      </c>
      <c r="M1" s="44" t="s">
        <v>9</v>
      </c>
      <c r="N1" s="45" t="s">
        <v>1310</v>
      </c>
      <c r="O1" s="46" t="s">
        <v>1309</v>
      </c>
    </row>
    <row r="2" spans="1:33" ht="25.5" customHeight="1" thickBot="1" x14ac:dyDescent="0.25">
      <c r="A2" s="37"/>
      <c r="B2" s="2"/>
      <c r="E2" s="1"/>
      <c r="F2" s="3"/>
      <c r="G2" s="4"/>
      <c r="H2" s="4"/>
      <c r="I2" s="4"/>
      <c r="J2" s="5"/>
      <c r="K2" s="6"/>
      <c r="L2" s="7"/>
      <c r="M2" s="7"/>
    </row>
    <row r="3" spans="1:33" ht="23.25" customHeight="1" thickBot="1" x14ac:dyDescent="0.25">
      <c r="A3" s="37"/>
      <c r="B3" s="2"/>
      <c r="C3" s="82" t="s">
        <v>10</v>
      </c>
      <c r="D3" s="120" t="s">
        <v>1399</v>
      </c>
      <c r="E3" s="120"/>
      <c r="F3" s="120"/>
      <c r="G3" s="120"/>
      <c r="H3" s="120"/>
      <c r="I3" s="120"/>
      <c r="J3" s="120"/>
      <c r="K3" s="120"/>
      <c r="L3" s="120"/>
      <c r="M3" s="120"/>
    </row>
    <row r="4" spans="1:33" ht="6.75" customHeight="1" thickBot="1" x14ac:dyDescent="0.25">
      <c r="A4" s="37"/>
      <c r="B4" s="2"/>
      <c r="C4" s="8"/>
      <c r="E4" s="1"/>
      <c r="F4" s="3"/>
      <c r="G4" s="4"/>
      <c r="H4" s="4"/>
      <c r="I4" s="4"/>
      <c r="J4" s="5"/>
      <c r="K4" s="6"/>
      <c r="L4" s="7"/>
      <c r="M4" s="7"/>
    </row>
    <row r="5" spans="1:33" ht="23.25" customHeight="1" thickBot="1" x14ac:dyDescent="0.25">
      <c r="C5" s="79" t="s">
        <v>11</v>
      </c>
      <c r="D5" s="80"/>
      <c r="E5" s="81"/>
      <c r="F5" s="9" t="s">
        <v>12</v>
      </c>
      <c r="G5" s="10"/>
      <c r="H5" s="10"/>
      <c r="I5" s="10"/>
      <c r="J5" s="121" t="s">
        <v>13</v>
      </c>
      <c r="K5" s="121"/>
      <c r="L5" s="121"/>
      <c r="M5" s="121"/>
      <c r="N5" s="78"/>
      <c r="O5" s="78"/>
      <c r="P5" s="122" t="s">
        <v>1315</v>
      </c>
      <c r="Q5" s="123"/>
      <c r="R5" s="123"/>
      <c r="S5" s="123"/>
      <c r="T5" s="124"/>
      <c r="U5" s="11"/>
      <c r="V5" s="11"/>
      <c r="W5" s="11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spans="1:33" ht="108" customHeight="1" x14ac:dyDescent="0.2">
      <c r="C6" s="13" t="s">
        <v>14</v>
      </c>
      <c r="D6" s="13" t="s">
        <v>15</v>
      </c>
      <c r="E6" s="51" t="s">
        <v>1308</v>
      </c>
      <c r="F6" s="14" t="s">
        <v>1319</v>
      </c>
      <c r="G6" s="15" t="s">
        <v>1320</v>
      </c>
      <c r="H6" s="16" t="s">
        <v>16</v>
      </c>
      <c r="I6" s="16" t="s">
        <v>1316</v>
      </c>
      <c r="J6" s="14" t="s">
        <v>1390</v>
      </c>
      <c r="K6" s="14" t="s">
        <v>1391</v>
      </c>
      <c r="L6" s="15" t="s">
        <v>17</v>
      </c>
      <c r="M6" s="15" t="s">
        <v>18</v>
      </c>
      <c r="P6" s="77" t="s">
        <v>1321</v>
      </c>
      <c r="Q6" s="77" t="s">
        <v>1321</v>
      </c>
      <c r="R6" s="77" t="s">
        <v>1321</v>
      </c>
      <c r="S6" s="77" t="s">
        <v>1321</v>
      </c>
      <c r="T6" s="77" t="s">
        <v>1314</v>
      </c>
      <c r="U6" s="11"/>
      <c r="V6" s="11"/>
      <c r="W6" s="11"/>
    </row>
    <row r="7" spans="1:33" ht="14.25" customHeight="1" x14ac:dyDescent="0.2">
      <c r="A7" s="38" t="str">
        <f t="shared" ref="A7:A70" si="0">IF(F7="","",D$3)</f>
        <v>IME kupca /naloga</v>
      </c>
      <c r="B7">
        <v>1</v>
      </c>
      <c r="C7" s="17" t="s">
        <v>19</v>
      </c>
      <c r="D7" s="49" t="s">
        <v>20</v>
      </c>
      <c r="E7" s="53"/>
      <c r="F7" s="50">
        <v>1050</v>
      </c>
      <c r="G7" s="20">
        <v>577</v>
      </c>
      <c r="H7" s="21">
        <v>4</v>
      </c>
      <c r="I7" s="21" t="s">
        <v>1311</v>
      </c>
      <c r="J7" s="22" t="s">
        <v>1355</v>
      </c>
      <c r="K7" s="22" t="s">
        <v>1355</v>
      </c>
      <c r="L7" s="48" t="s">
        <v>1355</v>
      </c>
      <c r="M7" s="48" t="s">
        <v>1355</v>
      </c>
      <c r="N7" s="38" t="str">
        <f>P7&amp;" "&amp;Q7&amp;" "&amp;R7&amp;" "&amp;S7</f>
        <v xml:space="preserve">Falcanje po duzoj   </v>
      </c>
      <c r="O7" s="47">
        <f>IF(I7="DA",1,IF(I7="NE",0,""))</f>
        <v>1</v>
      </c>
      <c r="P7" s="35" t="s">
        <v>1288</v>
      </c>
      <c r="Q7" s="35"/>
      <c r="R7" s="35"/>
      <c r="S7" s="35"/>
      <c r="T7" s="35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</row>
    <row r="8" spans="1:33" ht="15" customHeight="1" x14ac:dyDescent="0.2">
      <c r="A8" s="38" t="str">
        <f t="shared" si="0"/>
        <v>IME kupca /naloga</v>
      </c>
      <c r="B8">
        <v>2</v>
      </c>
      <c r="C8" s="17" t="s">
        <v>21</v>
      </c>
      <c r="D8" s="49" t="s">
        <v>20</v>
      </c>
      <c r="E8" s="53"/>
      <c r="F8" s="50">
        <v>625</v>
      </c>
      <c r="G8" s="20">
        <v>500</v>
      </c>
      <c r="H8" s="21">
        <v>16</v>
      </c>
      <c r="I8" s="21" t="s">
        <v>1311</v>
      </c>
      <c r="J8" s="22"/>
      <c r="K8" s="22"/>
      <c r="L8" s="48"/>
      <c r="M8" s="48"/>
      <c r="N8" s="38" t="str">
        <f t="shared" ref="N8:N71" si="1">P8&amp;" "&amp;Q8&amp;" "&amp;R8&amp;" "&amp;S8</f>
        <v xml:space="preserve">Spojnice po duzoj   </v>
      </c>
      <c r="O8" s="47">
        <f t="shared" ref="O8:O71" si="2">IF(I8="DA",1,IF(I8="NE",0,""))</f>
        <v>1</v>
      </c>
      <c r="P8" s="35" t="s">
        <v>1290</v>
      </c>
      <c r="Q8" s="35"/>
      <c r="R8" s="35"/>
      <c r="S8" s="35"/>
      <c r="T8" s="35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</row>
    <row r="9" spans="1:33" ht="15" customHeight="1" x14ac:dyDescent="0.2">
      <c r="A9" s="38" t="str">
        <f t="shared" si="0"/>
        <v>IME kupca /naloga</v>
      </c>
      <c r="B9">
        <v>3</v>
      </c>
      <c r="C9" s="17"/>
      <c r="D9" s="49"/>
      <c r="E9" s="53"/>
      <c r="F9" s="50">
        <v>714</v>
      </c>
      <c r="G9" s="20">
        <v>580</v>
      </c>
      <c r="H9" s="21">
        <v>24</v>
      </c>
      <c r="I9" s="21"/>
      <c r="J9" s="22"/>
      <c r="K9" s="22"/>
      <c r="L9" s="48"/>
      <c r="M9" s="48"/>
      <c r="N9" s="38" t="str">
        <f t="shared" si="1"/>
        <v xml:space="preserve">Spojnice po duzoj Tiplanje   </v>
      </c>
      <c r="O9" s="47" t="str">
        <f t="shared" si="2"/>
        <v/>
      </c>
      <c r="P9" s="35" t="s">
        <v>1290</v>
      </c>
      <c r="Q9" s="35" t="s">
        <v>1305</v>
      </c>
      <c r="R9" s="35"/>
      <c r="S9" s="35"/>
      <c r="T9" s="35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</row>
    <row r="10" spans="1:33" ht="15" customHeight="1" x14ac:dyDescent="0.2">
      <c r="A10" s="38" t="str">
        <f t="shared" si="0"/>
        <v>IME kupca /naloga</v>
      </c>
      <c r="B10">
        <v>4</v>
      </c>
      <c r="C10" s="17"/>
      <c r="D10" s="49"/>
      <c r="E10" s="53"/>
      <c r="F10" s="50">
        <v>714</v>
      </c>
      <c r="G10" s="20">
        <v>560</v>
      </c>
      <c r="H10" s="21">
        <v>7</v>
      </c>
      <c r="I10" s="21"/>
      <c r="J10" s="22"/>
      <c r="K10" s="22"/>
      <c r="L10" s="48"/>
      <c r="M10" s="48"/>
      <c r="N10" s="38" t="str">
        <f t="shared" si="1"/>
        <v xml:space="preserve">   </v>
      </c>
      <c r="O10" s="47" t="str">
        <f t="shared" si="2"/>
        <v/>
      </c>
      <c r="P10" s="35"/>
      <c r="Q10" s="35"/>
      <c r="R10" s="35"/>
      <c r="S10" s="35"/>
      <c r="T10" s="35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</row>
    <row r="11" spans="1:33" ht="15" customHeight="1" x14ac:dyDescent="0.2">
      <c r="A11" s="38" t="str">
        <f t="shared" si="0"/>
        <v>IME kupca /naloga</v>
      </c>
      <c r="B11">
        <v>5</v>
      </c>
      <c r="C11" s="17"/>
      <c r="D11" s="49"/>
      <c r="E11" s="53"/>
      <c r="F11" s="50">
        <v>714</v>
      </c>
      <c r="G11" s="20">
        <v>80</v>
      </c>
      <c r="H11" s="21">
        <v>3</v>
      </c>
      <c r="I11" s="21"/>
      <c r="J11" s="22" t="s">
        <v>1324</v>
      </c>
      <c r="K11" s="22" t="s">
        <v>1324</v>
      </c>
      <c r="L11" s="48"/>
      <c r="M11" s="48"/>
      <c r="N11" s="38" t="str">
        <f t="shared" si="1"/>
        <v xml:space="preserve">   </v>
      </c>
      <c r="O11" s="47" t="str">
        <f t="shared" si="2"/>
        <v/>
      </c>
      <c r="P11" s="35"/>
      <c r="Q11" s="35"/>
      <c r="R11" s="35"/>
      <c r="S11" s="35"/>
      <c r="T11" s="35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</row>
    <row r="12" spans="1:33" ht="15" customHeight="1" x14ac:dyDescent="0.2">
      <c r="A12" s="38" t="str">
        <f t="shared" si="0"/>
        <v>IME kupca /naloga</v>
      </c>
      <c r="B12">
        <v>6</v>
      </c>
      <c r="C12" s="17"/>
      <c r="D12" s="49"/>
      <c r="E12" s="53"/>
      <c r="F12" s="50">
        <v>564</v>
      </c>
      <c r="G12" s="20">
        <v>580</v>
      </c>
      <c r="H12" s="21">
        <v>15</v>
      </c>
      <c r="I12" s="21"/>
      <c r="J12" s="22"/>
      <c r="K12" s="22"/>
      <c r="L12" s="48"/>
      <c r="M12" s="48"/>
      <c r="N12" s="38" t="str">
        <f t="shared" si="1"/>
        <v xml:space="preserve">   </v>
      </c>
      <c r="O12" s="47" t="str">
        <f t="shared" si="2"/>
        <v/>
      </c>
      <c r="P12" s="35"/>
      <c r="Q12" s="35"/>
      <c r="R12" s="35"/>
      <c r="S12" s="35"/>
      <c r="T12" s="35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</row>
    <row r="13" spans="1:33" ht="15" customHeight="1" x14ac:dyDescent="0.2">
      <c r="A13" s="38" t="str">
        <f t="shared" si="0"/>
        <v>IME kupca /naloga</v>
      </c>
      <c r="B13">
        <v>7</v>
      </c>
      <c r="C13" s="17"/>
      <c r="D13" s="49"/>
      <c r="E13" s="53"/>
      <c r="F13" s="50">
        <v>564</v>
      </c>
      <c r="G13" s="20">
        <v>560</v>
      </c>
      <c r="H13" s="21">
        <v>15</v>
      </c>
      <c r="I13" s="21"/>
      <c r="J13" s="22"/>
      <c r="K13" s="22"/>
      <c r="L13" s="48"/>
      <c r="M13" s="48"/>
      <c r="N13" s="38" t="str">
        <f t="shared" si="1"/>
        <v xml:space="preserve">   </v>
      </c>
      <c r="O13" s="47" t="str">
        <f t="shared" si="2"/>
        <v/>
      </c>
      <c r="P13" s="35"/>
      <c r="Q13" s="35"/>
      <c r="R13" s="35"/>
      <c r="S13" s="35"/>
      <c r="T13" s="35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</row>
    <row r="14" spans="1:33" ht="15" customHeight="1" x14ac:dyDescent="0.2">
      <c r="A14" s="38" t="str">
        <f t="shared" si="0"/>
        <v>IME kupca /naloga</v>
      </c>
      <c r="B14">
        <v>8</v>
      </c>
      <c r="C14" s="17"/>
      <c r="D14" s="49"/>
      <c r="E14" s="53"/>
      <c r="F14" s="50">
        <v>764</v>
      </c>
      <c r="G14" s="20">
        <v>580</v>
      </c>
      <c r="H14" s="21">
        <v>8</v>
      </c>
      <c r="I14" s="21"/>
      <c r="J14" s="22" t="s">
        <v>1324</v>
      </c>
      <c r="K14" s="22"/>
      <c r="L14" s="48" t="s">
        <v>1324</v>
      </c>
      <c r="M14" s="48"/>
      <c r="N14" s="38" t="str">
        <f t="shared" si="1"/>
        <v xml:space="preserve">   </v>
      </c>
      <c r="O14" s="47" t="str">
        <f t="shared" si="2"/>
        <v/>
      </c>
      <c r="P14" s="35"/>
      <c r="Q14" s="35"/>
      <c r="R14" s="35"/>
      <c r="S14" s="35"/>
      <c r="T14" s="35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</row>
    <row r="15" spans="1:33" ht="15" customHeight="1" x14ac:dyDescent="0.2">
      <c r="A15" s="38" t="str">
        <f t="shared" si="0"/>
        <v>IME kupca /naloga</v>
      </c>
      <c r="B15">
        <v>9</v>
      </c>
      <c r="C15" s="17"/>
      <c r="D15" s="49"/>
      <c r="E15" s="53"/>
      <c r="F15" s="50">
        <v>1799</v>
      </c>
      <c r="G15" s="20">
        <v>596</v>
      </c>
      <c r="H15" s="21">
        <v>4</v>
      </c>
      <c r="I15" s="21"/>
      <c r="J15" s="22"/>
      <c r="K15" s="22" t="s">
        <v>1324</v>
      </c>
      <c r="L15" s="48"/>
      <c r="M15" s="48" t="s">
        <v>1324</v>
      </c>
      <c r="N15" s="38" t="str">
        <f t="shared" si="1"/>
        <v xml:space="preserve">   </v>
      </c>
      <c r="O15" s="47" t="str">
        <f t="shared" si="2"/>
        <v/>
      </c>
      <c r="P15" s="35"/>
      <c r="Q15" s="35"/>
      <c r="R15" s="35"/>
      <c r="S15" s="35"/>
      <c r="T15" s="35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</row>
    <row r="16" spans="1:33" ht="15" customHeight="1" x14ac:dyDescent="0.2">
      <c r="A16" s="38" t="str">
        <f t="shared" si="0"/>
        <v>IME kupca /naloga</v>
      </c>
      <c r="B16">
        <v>10</v>
      </c>
      <c r="C16" s="17"/>
      <c r="D16" s="49"/>
      <c r="E16" s="53"/>
      <c r="F16" s="50">
        <v>1800</v>
      </c>
      <c r="G16" s="20">
        <v>580</v>
      </c>
      <c r="H16" s="21">
        <v>4</v>
      </c>
      <c r="I16" s="21"/>
      <c r="J16" s="22"/>
      <c r="K16" s="22"/>
      <c r="L16" s="48"/>
      <c r="M16" s="48"/>
      <c r="N16" s="38" t="str">
        <f t="shared" si="1"/>
        <v xml:space="preserve">   </v>
      </c>
      <c r="O16" s="47" t="str">
        <f t="shared" si="2"/>
        <v/>
      </c>
      <c r="P16" s="35"/>
      <c r="Q16" s="35"/>
      <c r="R16" s="35"/>
      <c r="S16" s="35"/>
      <c r="T16" s="35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</row>
    <row r="17" spans="1:33" ht="15" customHeight="1" x14ac:dyDescent="0.2">
      <c r="A17" s="38" t="str">
        <f t="shared" si="0"/>
        <v>IME kupca /naloga</v>
      </c>
      <c r="B17">
        <v>11</v>
      </c>
      <c r="C17" s="17"/>
      <c r="D17" s="49"/>
      <c r="E17" s="53"/>
      <c r="F17" s="50">
        <v>564</v>
      </c>
      <c r="G17" s="20">
        <v>570</v>
      </c>
      <c r="H17" s="21">
        <v>8</v>
      </c>
      <c r="I17" s="21"/>
      <c r="J17" s="22"/>
      <c r="K17" s="22"/>
      <c r="L17" s="48" t="s">
        <v>1325</v>
      </c>
      <c r="M17" s="48" t="s">
        <v>1325</v>
      </c>
      <c r="N17" s="38" t="str">
        <f t="shared" si="1"/>
        <v xml:space="preserve">   </v>
      </c>
      <c r="O17" s="47" t="str">
        <f t="shared" si="2"/>
        <v/>
      </c>
      <c r="P17" s="35"/>
      <c r="Q17" s="35"/>
      <c r="R17" s="35"/>
      <c r="S17" s="35"/>
      <c r="T17" s="35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</row>
    <row r="18" spans="1:33" ht="15" customHeight="1" x14ac:dyDescent="0.2">
      <c r="A18" s="38" t="str">
        <f t="shared" si="0"/>
        <v/>
      </c>
      <c r="B18">
        <v>12</v>
      </c>
      <c r="C18" s="17"/>
      <c r="D18" s="18"/>
      <c r="E18" s="52"/>
      <c r="F18" s="19"/>
      <c r="G18" s="20"/>
      <c r="H18" s="21"/>
      <c r="I18" s="21"/>
      <c r="J18" s="22"/>
      <c r="K18" s="22"/>
      <c r="L18" s="48"/>
      <c r="M18" s="48"/>
      <c r="N18" s="38" t="str">
        <f t="shared" si="1"/>
        <v xml:space="preserve">   </v>
      </c>
      <c r="O18" s="47" t="str">
        <f t="shared" si="2"/>
        <v/>
      </c>
      <c r="P18" s="35"/>
      <c r="Q18" s="35"/>
      <c r="R18" s="35"/>
      <c r="S18" s="35"/>
      <c r="T18" s="35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</row>
    <row r="19" spans="1:33" ht="15" customHeight="1" x14ac:dyDescent="0.2">
      <c r="A19" s="38" t="str">
        <f t="shared" si="0"/>
        <v/>
      </c>
      <c r="B19">
        <v>13</v>
      </c>
      <c r="C19" s="17"/>
      <c r="D19" s="18"/>
      <c r="E19" s="17"/>
      <c r="F19" s="19"/>
      <c r="G19" s="27"/>
      <c r="H19" s="28"/>
      <c r="I19" s="21"/>
      <c r="J19" s="22"/>
      <c r="K19" s="22"/>
      <c r="L19" s="48"/>
      <c r="M19" s="48"/>
      <c r="N19" s="38" t="str">
        <f t="shared" si="1"/>
        <v xml:space="preserve">   </v>
      </c>
      <c r="O19" s="47" t="str">
        <f t="shared" si="2"/>
        <v/>
      </c>
      <c r="P19" s="35"/>
      <c r="Q19" s="35"/>
      <c r="R19" s="35"/>
      <c r="S19" s="35"/>
      <c r="T19" s="35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</row>
    <row r="20" spans="1:33" ht="15" customHeight="1" x14ac:dyDescent="0.2">
      <c r="A20" s="38" t="str">
        <f t="shared" si="0"/>
        <v/>
      </c>
      <c r="B20">
        <v>14</v>
      </c>
      <c r="C20" s="17"/>
      <c r="D20" s="18"/>
      <c r="E20" s="17"/>
      <c r="F20" s="19"/>
      <c r="G20" s="27"/>
      <c r="H20" s="28"/>
      <c r="I20" s="21"/>
      <c r="J20" s="22"/>
      <c r="K20" s="22"/>
      <c r="L20" s="48"/>
      <c r="M20" s="48"/>
      <c r="N20" s="38" t="str">
        <f t="shared" si="1"/>
        <v xml:space="preserve">   </v>
      </c>
      <c r="O20" s="47" t="str">
        <f t="shared" si="2"/>
        <v/>
      </c>
      <c r="P20" s="35"/>
      <c r="Q20" s="35"/>
      <c r="R20" s="35"/>
      <c r="S20" s="35"/>
      <c r="T20" s="35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</row>
    <row r="21" spans="1:33" ht="15" customHeight="1" x14ac:dyDescent="0.2">
      <c r="A21" s="38" t="str">
        <f t="shared" si="0"/>
        <v/>
      </c>
      <c r="B21">
        <v>15</v>
      </c>
      <c r="C21" s="17"/>
      <c r="D21" s="18"/>
      <c r="E21" s="17"/>
      <c r="F21" s="19"/>
      <c r="G21" s="20"/>
      <c r="H21" s="21"/>
      <c r="I21" s="21"/>
      <c r="J21" s="22"/>
      <c r="K21" s="22"/>
      <c r="L21" s="48"/>
      <c r="M21" s="48"/>
      <c r="N21" s="38" t="str">
        <f t="shared" si="1"/>
        <v xml:space="preserve">   </v>
      </c>
      <c r="O21" s="47" t="str">
        <f t="shared" si="2"/>
        <v/>
      </c>
      <c r="P21" s="35"/>
      <c r="Q21" s="35"/>
      <c r="R21" s="35"/>
      <c r="S21" s="35"/>
      <c r="T21" s="35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</row>
    <row r="22" spans="1:33" ht="15" customHeight="1" x14ac:dyDescent="0.2">
      <c r="A22" s="38" t="str">
        <f t="shared" si="0"/>
        <v/>
      </c>
      <c r="B22">
        <v>16</v>
      </c>
      <c r="C22" s="17"/>
      <c r="D22" s="18"/>
      <c r="E22" s="17"/>
      <c r="F22" s="19"/>
      <c r="G22" s="27"/>
      <c r="H22" s="28"/>
      <c r="I22" s="21"/>
      <c r="J22" s="22"/>
      <c r="K22" s="22"/>
      <c r="L22" s="48"/>
      <c r="M22" s="48"/>
      <c r="N22" s="38" t="str">
        <f t="shared" si="1"/>
        <v xml:space="preserve">   </v>
      </c>
      <c r="O22" s="47" t="str">
        <f t="shared" si="2"/>
        <v/>
      </c>
      <c r="P22" s="35"/>
      <c r="Q22" s="35"/>
      <c r="R22" s="35"/>
      <c r="S22" s="35"/>
      <c r="T22" s="35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</row>
    <row r="23" spans="1:33" ht="15" customHeight="1" x14ac:dyDescent="0.2">
      <c r="A23" s="38" t="str">
        <f t="shared" si="0"/>
        <v/>
      </c>
      <c r="B23">
        <v>17</v>
      </c>
      <c r="C23" s="17"/>
      <c r="D23" s="18"/>
      <c r="E23" s="17"/>
      <c r="F23" s="29"/>
      <c r="G23" s="27"/>
      <c r="H23" s="28"/>
      <c r="I23" s="21"/>
      <c r="J23" s="22"/>
      <c r="K23" s="22"/>
      <c r="L23" s="48"/>
      <c r="M23" s="48"/>
      <c r="N23" s="38" t="str">
        <f t="shared" si="1"/>
        <v xml:space="preserve">   </v>
      </c>
      <c r="O23" s="47" t="str">
        <f t="shared" si="2"/>
        <v/>
      </c>
      <c r="P23" s="35"/>
      <c r="Q23" s="35"/>
      <c r="R23" s="35"/>
      <c r="S23" s="35"/>
      <c r="T23" s="35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</row>
    <row r="24" spans="1:33" ht="15" customHeight="1" x14ac:dyDescent="0.2">
      <c r="A24" s="38" t="str">
        <f t="shared" si="0"/>
        <v/>
      </c>
      <c r="B24">
        <v>18</v>
      </c>
      <c r="C24" s="17"/>
      <c r="D24" s="18"/>
      <c r="E24" s="17"/>
      <c r="F24" s="19"/>
      <c r="G24" s="20"/>
      <c r="H24" s="21"/>
      <c r="I24" s="21"/>
      <c r="J24" s="22"/>
      <c r="K24" s="22"/>
      <c r="L24" s="48"/>
      <c r="M24" s="48"/>
      <c r="N24" s="38" t="str">
        <f t="shared" si="1"/>
        <v xml:space="preserve">   </v>
      </c>
      <c r="O24" s="47" t="str">
        <f t="shared" si="2"/>
        <v/>
      </c>
      <c r="P24" s="35"/>
      <c r="Q24" s="35"/>
      <c r="R24" s="35"/>
      <c r="S24" s="35"/>
      <c r="T24" s="35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</row>
    <row r="25" spans="1:33" ht="15" customHeight="1" x14ac:dyDescent="0.2">
      <c r="A25" s="38" t="str">
        <f t="shared" si="0"/>
        <v/>
      </c>
      <c r="B25">
        <v>19</v>
      </c>
      <c r="C25" s="17"/>
      <c r="D25" s="18"/>
      <c r="E25" s="17"/>
      <c r="F25" s="19"/>
      <c r="G25" s="27"/>
      <c r="H25" s="28"/>
      <c r="I25" s="21"/>
      <c r="J25" s="22"/>
      <c r="K25" s="22"/>
      <c r="L25" s="48"/>
      <c r="M25" s="48"/>
      <c r="N25" s="38" t="str">
        <f t="shared" si="1"/>
        <v xml:space="preserve">   </v>
      </c>
      <c r="O25" s="47" t="str">
        <f t="shared" si="2"/>
        <v/>
      </c>
      <c r="P25" s="35"/>
      <c r="Q25" s="35"/>
      <c r="R25" s="35"/>
      <c r="S25" s="35"/>
      <c r="T25" s="35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</row>
    <row r="26" spans="1:33" ht="15" customHeight="1" x14ac:dyDescent="0.2">
      <c r="A26" s="38" t="str">
        <f t="shared" si="0"/>
        <v/>
      </c>
      <c r="B26">
        <v>20</v>
      </c>
      <c r="C26" s="17"/>
      <c r="D26" s="18"/>
      <c r="E26" s="17"/>
      <c r="F26" s="19"/>
      <c r="G26" s="20"/>
      <c r="H26" s="21"/>
      <c r="I26" s="21"/>
      <c r="J26" s="22"/>
      <c r="K26" s="22"/>
      <c r="L26" s="48"/>
      <c r="M26" s="48"/>
      <c r="N26" s="38" t="str">
        <f t="shared" si="1"/>
        <v xml:space="preserve">   </v>
      </c>
      <c r="O26" s="47" t="str">
        <f t="shared" si="2"/>
        <v/>
      </c>
      <c r="P26" s="35"/>
      <c r="Q26" s="35"/>
      <c r="R26" s="35"/>
      <c r="S26" s="35"/>
      <c r="T26" s="35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</row>
    <row r="27" spans="1:33" ht="15" customHeight="1" x14ac:dyDescent="0.2">
      <c r="A27" s="38" t="str">
        <f t="shared" si="0"/>
        <v/>
      </c>
      <c r="B27">
        <v>21</v>
      </c>
      <c r="C27" s="17"/>
      <c r="D27" s="18"/>
      <c r="E27" s="17"/>
      <c r="F27" s="19"/>
      <c r="G27" s="27"/>
      <c r="H27" s="28"/>
      <c r="I27" s="21"/>
      <c r="J27" s="22"/>
      <c r="K27" s="22"/>
      <c r="L27" s="48"/>
      <c r="M27" s="48"/>
      <c r="N27" s="38" t="str">
        <f t="shared" si="1"/>
        <v xml:space="preserve">   </v>
      </c>
      <c r="O27" s="47" t="str">
        <f t="shared" si="2"/>
        <v/>
      </c>
      <c r="P27" s="35"/>
      <c r="Q27" s="35"/>
      <c r="R27" s="35"/>
      <c r="S27" s="35"/>
      <c r="T27" s="35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</row>
    <row r="28" spans="1:33" ht="15" customHeight="1" x14ac:dyDescent="0.2">
      <c r="A28" s="38" t="str">
        <f t="shared" si="0"/>
        <v/>
      </c>
      <c r="B28">
        <v>22</v>
      </c>
      <c r="C28" s="30"/>
      <c r="D28" s="25"/>
      <c r="E28" s="17"/>
      <c r="F28" s="29"/>
      <c r="G28" s="27"/>
      <c r="H28" s="28"/>
      <c r="I28" s="21"/>
      <c r="J28" s="22"/>
      <c r="K28" s="22"/>
      <c r="L28" s="48"/>
      <c r="M28" s="48"/>
      <c r="N28" s="38" t="str">
        <f t="shared" si="1"/>
        <v xml:space="preserve">   </v>
      </c>
      <c r="O28" s="47" t="str">
        <f t="shared" si="2"/>
        <v/>
      </c>
      <c r="P28" s="35"/>
      <c r="Q28" s="35"/>
      <c r="R28" s="35"/>
      <c r="S28" s="35"/>
      <c r="T28" s="35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</row>
    <row r="29" spans="1:33" ht="15" customHeight="1" x14ac:dyDescent="0.2">
      <c r="A29" s="38" t="str">
        <f t="shared" si="0"/>
        <v/>
      </c>
      <c r="B29">
        <v>23</v>
      </c>
      <c r="C29" s="30"/>
      <c r="D29" s="25"/>
      <c r="E29" s="17"/>
      <c r="F29" s="23"/>
      <c r="G29" s="24"/>
      <c r="H29" s="31"/>
      <c r="I29" s="21"/>
      <c r="J29" s="22"/>
      <c r="K29" s="22"/>
      <c r="L29" s="48"/>
      <c r="M29" s="48"/>
      <c r="N29" s="38" t="str">
        <f t="shared" si="1"/>
        <v xml:space="preserve">   </v>
      </c>
      <c r="O29" s="47" t="str">
        <f t="shared" si="2"/>
        <v/>
      </c>
      <c r="P29" s="35"/>
      <c r="Q29" s="35"/>
      <c r="R29" s="35"/>
      <c r="S29" s="35"/>
      <c r="T29" s="35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</row>
    <row r="30" spans="1:33" ht="15" customHeight="1" x14ac:dyDescent="0.2">
      <c r="A30" s="38" t="str">
        <f t="shared" si="0"/>
        <v/>
      </c>
      <c r="B30">
        <v>24</v>
      </c>
      <c r="C30" s="30"/>
      <c r="D30" s="25"/>
      <c r="E30" s="17"/>
      <c r="F30" s="23"/>
      <c r="G30" s="24"/>
      <c r="H30" s="31"/>
      <c r="I30" s="21"/>
      <c r="J30" s="22"/>
      <c r="K30" s="22"/>
      <c r="L30" s="48"/>
      <c r="M30" s="48"/>
      <c r="N30" s="38" t="str">
        <f t="shared" si="1"/>
        <v xml:space="preserve">   </v>
      </c>
      <c r="O30" s="47" t="str">
        <f t="shared" si="2"/>
        <v/>
      </c>
      <c r="P30" s="35"/>
      <c r="Q30" s="35"/>
      <c r="R30" s="35"/>
      <c r="S30" s="35"/>
      <c r="T30" s="35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</row>
    <row r="31" spans="1:33" ht="15" customHeight="1" x14ac:dyDescent="0.2">
      <c r="A31" s="38" t="str">
        <f t="shared" si="0"/>
        <v/>
      </c>
      <c r="B31">
        <v>25</v>
      </c>
      <c r="C31" s="30"/>
      <c r="D31" s="25"/>
      <c r="E31" s="17"/>
      <c r="F31" s="23"/>
      <c r="G31" s="24"/>
      <c r="H31" s="31"/>
      <c r="I31" s="21"/>
      <c r="J31" s="22"/>
      <c r="K31" s="22"/>
      <c r="L31" s="48"/>
      <c r="M31" s="48"/>
      <c r="N31" s="38" t="str">
        <f t="shared" si="1"/>
        <v xml:space="preserve">   </v>
      </c>
      <c r="O31" s="47" t="str">
        <f t="shared" si="2"/>
        <v/>
      </c>
      <c r="P31" s="35"/>
      <c r="Q31" s="35"/>
      <c r="R31" s="35"/>
      <c r="S31" s="35"/>
      <c r="T31" s="35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</row>
    <row r="32" spans="1:33" ht="15" customHeight="1" x14ac:dyDescent="0.2">
      <c r="A32" s="38" t="str">
        <f t="shared" si="0"/>
        <v/>
      </c>
      <c r="B32">
        <v>26</v>
      </c>
      <c r="C32" s="30"/>
      <c r="D32" s="25"/>
      <c r="E32" s="17"/>
      <c r="F32" s="23"/>
      <c r="G32" s="24"/>
      <c r="H32" s="31"/>
      <c r="I32" s="21"/>
      <c r="J32" s="22"/>
      <c r="K32" s="22"/>
      <c r="L32" s="48"/>
      <c r="M32" s="48"/>
      <c r="N32" s="38" t="str">
        <f t="shared" si="1"/>
        <v xml:space="preserve">   </v>
      </c>
      <c r="O32" s="47" t="str">
        <f t="shared" si="2"/>
        <v/>
      </c>
      <c r="P32" s="35"/>
      <c r="Q32" s="35"/>
      <c r="R32" s="35"/>
      <c r="S32" s="35"/>
      <c r="T32" s="35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</row>
    <row r="33" spans="1:33" ht="15" customHeight="1" x14ac:dyDescent="0.2">
      <c r="A33" s="38" t="str">
        <f t="shared" si="0"/>
        <v/>
      </c>
      <c r="B33">
        <v>27</v>
      </c>
      <c r="C33" s="30"/>
      <c r="D33" s="25"/>
      <c r="E33" s="17"/>
      <c r="F33" s="23"/>
      <c r="G33" s="24"/>
      <c r="H33" s="31"/>
      <c r="I33" s="21"/>
      <c r="J33" s="22"/>
      <c r="K33" s="22"/>
      <c r="L33" s="48"/>
      <c r="M33" s="48"/>
      <c r="N33" s="38" t="str">
        <f t="shared" si="1"/>
        <v xml:space="preserve">   </v>
      </c>
      <c r="O33" s="47" t="str">
        <f t="shared" si="2"/>
        <v/>
      </c>
      <c r="P33" s="35"/>
      <c r="Q33" s="35"/>
      <c r="R33" s="35"/>
      <c r="S33" s="35"/>
      <c r="T33" s="35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</row>
    <row r="34" spans="1:33" ht="15" customHeight="1" x14ac:dyDescent="0.2">
      <c r="A34" s="38" t="str">
        <f t="shared" si="0"/>
        <v/>
      </c>
      <c r="B34">
        <v>28</v>
      </c>
      <c r="C34" s="30"/>
      <c r="D34" s="25"/>
      <c r="E34" s="17"/>
      <c r="F34" s="23"/>
      <c r="G34" s="24"/>
      <c r="H34" s="31"/>
      <c r="I34" s="21"/>
      <c r="J34" s="22"/>
      <c r="K34" s="22"/>
      <c r="L34" s="48"/>
      <c r="M34" s="48"/>
      <c r="N34" s="38" t="str">
        <f t="shared" si="1"/>
        <v xml:space="preserve">   </v>
      </c>
      <c r="O34" s="47" t="str">
        <f t="shared" si="2"/>
        <v/>
      </c>
      <c r="P34" s="35"/>
      <c r="Q34" s="35"/>
      <c r="R34" s="35"/>
      <c r="S34" s="35"/>
      <c r="T34" s="35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</row>
    <row r="35" spans="1:33" ht="15" customHeight="1" x14ac:dyDescent="0.2">
      <c r="A35" s="38" t="str">
        <f t="shared" si="0"/>
        <v>IME kupca /naloga</v>
      </c>
      <c r="B35">
        <v>29</v>
      </c>
      <c r="C35" s="30" t="s">
        <v>1392</v>
      </c>
      <c r="D35" s="25" t="s">
        <v>1393</v>
      </c>
      <c r="E35" s="17"/>
      <c r="F35" s="23">
        <v>714</v>
      </c>
      <c r="G35" s="24">
        <v>580</v>
      </c>
      <c r="H35" s="31">
        <v>3</v>
      </c>
      <c r="I35" s="21"/>
      <c r="J35" s="22" t="s">
        <v>1327</v>
      </c>
      <c r="K35" s="22" t="s">
        <v>1327</v>
      </c>
      <c r="L35" s="48"/>
      <c r="M35" s="48" t="s">
        <v>1337</v>
      </c>
      <c r="N35" s="38" t="str">
        <f t="shared" si="1"/>
        <v xml:space="preserve">Spaja se iverica    </v>
      </c>
      <c r="O35" s="47" t="str">
        <f t="shared" si="2"/>
        <v/>
      </c>
      <c r="P35" s="35" t="s">
        <v>1304</v>
      </c>
      <c r="Q35" s="35"/>
      <c r="R35" s="35"/>
      <c r="S35" s="35"/>
      <c r="T35" s="35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</row>
    <row r="36" spans="1:33" ht="15" customHeight="1" x14ac:dyDescent="0.2">
      <c r="A36" s="38" t="str">
        <f t="shared" si="0"/>
        <v/>
      </c>
      <c r="B36">
        <v>30</v>
      </c>
      <c r="C36" s="30"/>
      <c r="D36" s="25"/>
      <c r="E36" s="17"/>
      <c r="F36" s="23"/>
      <c r="G36" s="24"/>
      <c r="H36" s="31"/>
      <c r="I36" s="21"/>
      <c r="J36" s="22"/>
      <c r="K36" s="22"/>
      <c r="L36" s="48"/>
      <c r="M36" s="48"/>
      <c r="N36" s="38" t="str">
        <f t="shared" ref="N36:N38" si="3">P36&amp;" "&amp;Q36&amp;" "&amp;R36&amp;" "&amp;S36</f>
        <v xml:space="preserve">   </v>
      </c>
      <c r="O36" s="47" t="str">
        <f t="shared" ref="O36:O38" si="4">IF(I36="DA",1,IF(I36="NE",0,""))</f>
        <v/>
      </c>
      <c r="P36" s="35"/>
      <c r="Q36" s="35"/>
      <c r="R36" s="35"/>
      <c r="S36" s="35"/>
      <c r="T36" s="35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</row>
    <row r="37" spans="1:33" ht="15" customHeight="1" x14ac:dyDescent="0.2">
      <c r="A37" s="38" t="str">
        <f>IF(F41="","",D$3)</f>
        <v>IME kupca /naloga</v>
      </c>
      <c r="B37">
        <v>31</v>
      </c>
      <c r="C37" s="30"/>
      <c r="D37" s="25"/>
      <c r="E37" s="17"/>
      <c r="F37" s="23"/>
      <c r="G37" s="24"/>
      <c r="H37" s="31"/>
      <c r="I37" s="21"/>
      <c r="J37" s="22"/>
      <c r="K37" s="22"/>
      <c r="L37" s="48"/>
      <c r="M37" s="48"/>
      <c r="N37" s="38" t="str">
        <f t="shared" si="3"/>
        <v xml:space="preserve">   </v>
      </c>
      <c r="O37" s="47" t="str">
        <f t="shared" si="4"/>
        <v/>
      </c>
      <c r="P37" s="35"/>
      <c r="Q37" s="35"/>
      <c r="R37" s="35"/>
      <c r="S37" s="35"/>
      <c r="T37" s="35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</row>
    <row r="38" spans="1:33" ht="15" customHeight="1" x14ac:dyDescent="0.2">
      <c r="A38" s="38" t="str">
        <f>IF(F42="","",D$3)</f>
        <v>IME kupca /naloga</v>
      </c>
      <c r="B38">
        <v>32</v>
      </c>
      <c r="C38" s="30"/>
      <c r="D38" s="25"/>
      <c r="E38" s="17"/>
      <c r="F38" s="23"/>
      <c r="G38" s="24"/>
      <c r="H38" s="31"/>
      <c r="I38" s="21"/>
      <c r="J38" s="22"/>
      <c r="K38" s="22"/>
      <c r="L38" s="48"/>
      <c r="M38" s="48"/>
      <c r="N38" s="38" t="str">
        <f t="shared" si="3"/>
        <v xml:space="preserve">   </v>
      </c>
      <c r="O38" s="47" t="str">
        <f t="shared" si="4"/>
        <v/>
      </c>
      <c r="P38" s="35"/>
      <c r="Q38" s="35"/>
      <c r="R38" s="35"/>
      <c r="S38" s="35"/>
      <c r="T38" s="35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</row>
    <row r="39" spans="1:33" ht="15" customHeight="1" x14ac:dyDescent="0.2">
      <c r="A39" s="38" t="str">
        <f t="shared" si="0"/>
        <v/>
      </c>
      <c r="B39">
        <v>33</v>
      </c>
      <c r="C39" s="30"/>
      <c r="D39" s="25"/>
      <c r="E39" s="17"/>
      <c r="F39" s="23"/>
      <c r="G39" s="24"/>
      <c r="H39" s="31"/>
      <c r="I39" s="21"/>
      <c r="J39" s="22"/>
      <c r="K39" s="22"/>
      <c r="L39" s="48"/>
      <c r="M39" s="48"/>
      <c r="N39" s="38" t="str">
        <f t="shared" si="1"/>
        <v xml:space="preserve">   </v>
      </c>
      <c r="O39" s="47" t="str">
        <f t="shared" si="2"/>
        <v/>
      </c>
      <c r="P39" s="35"/>
      <c r="Q39" s="35"/>
      <c r="R39" s="35"/>
      <c r="S39" s="35"/>
      <c r="T39" s="35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</row>
    <row r="40" spans="1:33" ht="15" customHeight="1" x14ac:dyDescent="0.2">
      <c r="A40" s="38" t="str">
        <f t="shared" si="0"/>
        <v/>
      </c>
      <c r="B40">
        <v>34</v>
      </c>
      <c r="C40" s="30"/>
      <c r="D40" s="25"/>
      <c r="E40" s="17"/>
      <c r="F40" s="23"/>
      <c r="G40" s="24"/>
      <c r="H40" s="31"/>
      <c r="I40" s="21"/>
      <c r="J40" s="22"/>
      <c r="K40" s="22"/>
      <c r="L40" s="48"/>
      <c r="M40" s="48"/>
      <c r="N40" s="38" t="str">
        <f t="shared" si="1"/>
        <v xml:space="preserve">   </v>
      </c>
      <c r="O40" s="47" t="str">
        <f t="shared" si="2"/>
        <v/>
      </c>
      <c r="P40" s="35"/>
      <c r="Q40" s="35"/>
      <c r="R40" s="35"/>
      <c r="S40" s="35"/>
      <c r="T40" s="35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</row>
    <row r="41" spans="1:33" ht="15" customHeight="1" x14ac:dyDescent="0.2">
      <c r="A41" s="38" t="e">
        <f>IF(#REF!="","",D$3)</f>
        <v>#REF!</v>
      </c>
      <c r="B41">
        <v>35</v>
      </c>
      <c r="C41" s="30" t="s">
        <v>1395</v>
      </c>
      <c r="D41" s="25" t="s">
        <v>1396</v>
      </c>
      <c r="E41" s="17"/>
      <c r="F41" s="23">
        <v>2000</v>
      </c>
      <c r="G41" s="24">
        <v>600</v>
      </c>
      <c r="H41" s="31">
        <v>1</v>
      </c>
      <c r="I41" s="21"/>
      <c r="J41" s="22" t="s">
        <v>1326</v>
      </c>
      <c r="K41" s="22" t="s">
        <v>1326</v>
      </c>
      <c r="L41" s="48" t="s">
        <v>1326</v>
      </c>
      <c r="M41" s="48"/>
      <c r="N41" s="38" t="str">
        <f>P41&amp;" "&amp;Q37&amp;" "&amp;R37&amp;" "&amp;S37</f>
        <v xml:space="preserve">Spaja se iverica    </v>
      </c>
      <c r="O41" s="47" t="str">
        <f>IF(I41="DA",1,IF(I41="NE",0,""))</f>
        <v/>
      </c>
      <c r="P41" s="35" t="s">
        <v>1304</v>
      </c>
      <c r="Q41" s="35"/>
      <c r="R41" s="35"/>
      <c r="S41" s="35"/>
      <c r="T41" s="35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</row>
    <row r="42" spans="1:33" ht="15" customHeight="1" x14ac:dyDescent="0.2">
      <c r="A42" s="38" t="e">
        <f>IF(#REF!="","",D$3)</f>
        <v>#REF!</v>
      </c>
      <c r="B42">
        <v>36</v>
      </c>
      <c r="C42" s="30" t="s">
        <v>1394</v>
      </c>
      <c r="D42" s="25" t="s">
        <v>1396</v>
      </c>
      <c r="E42" s="17"/>
      <c r="F42" s="23">
        <v>2000</v>
      </c>
      <c r="G42" s="24">
        <v>600</v>
      </c>
      <c r="H42" s="31">
        <v>1</v>
      </c>
      <c r="I42" s="21"/>
      <c r="J42" s="22"/>
      <c r="K42" s="22"/>
      <c r="L42" s="48"/>
      <c r="M42" s="48"/>
      <c r="N42" s="38" t="str">
        <f>P42&amp;" "&amp;Q38&amp;" "&amp;R38&amp;" "&amp;S38</f>
        <v xml:space="preserve">Spaja se iverica    </v>
      </c>
      <c r="O42" s="47" t="str">
        <f>IF(I42="DA",1,IF(I42="NE",0,""))</f>
        <v/>
      </c>
      <c r="P42" s="35" t="s">
        <v>1304</v>
      </c>
      <c r="Q42" s="35"/>
      <c r="R42" s="35"/>
      <c r="S42" s="35"/>
      <c r="T42" s="35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</row>
    <row r="43" spans="1:33" ht="15" customHeight="1" x14ac:dyDescent="0.2">
      <c r="A43" s="38" t="str">
        <f t="shared" si="0"/>
        <v/>
      </c>
      <c r="B43">
        <v>37</v>
      </c>
      <c r="C43" s="30"/>
      <c r="D43" s="25"/>
      <c r="E43" s="17"/>
      <c r="F43" s="23"/>
      <c r="G43" s="24"/>
      <c r="H43" s="31"/>
      <c r="I43" s="21"/>
      <c r="J43" s="22"/>
      <c r="K43" s="22"/>
      <c r="L43" s="48"/>
      <c r="M43" s="48"/>
      <c r="N43" s="38" t="str">
        <f t="shared" si="1"/>
        <v xml:space="preserve">   </v>
      </c>
      <c r="O43" s="47" t="str">
        <f t="shared" si="2"/>
        <v/>
      </c>
      <c r="P43" s="35"/>
      <c r="Q43" s="35"/>
      <c r="R43" s="35"/>
      <c r="S43" s="35"/>
      <c r="T43" s="35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</row>
    <row r="44" spans="1:33" ht="15" customHeight="1" x14ac:dyDescent="0.2">
      <c r="A44" s="38" t="str">
        <f t="shared" si="0"/>
        <v>IME kupca /naloga</v>
      </c>
      <c r="B44">
        <v>38</v>
      </c>
      <c r="C44" s="30" t="s">
        <v>1395</v>
      </c>
      <c r="D44" s="25" t="s">
        <v>1398</v>
      </c>
      <c r="E44" s="17"/>
      <c r="F44" s="23">
        <v>2000</v>
      </c>
      <c r="G44" s="24">
        <v>600</v>
      </c>
      <c r="H44" s="31">
        <v>1</v>
      </c>
      <c r="I44" s="21"/>
      <c r="J44" s="22" t="s">
        <v>1326</v>
      </c>
      <c r="K44" s="22" t="s">
        <v>1326</v>
      </c>
      <c r="L44" s="48" t="s">
        <v>1326</v>
      </c>
      <c r="M44" s="48"/>
      <c r="N44" s="38" t="str">
        <f t="shared" si="1"/>
        <v xml:space="preserve">Spaja se iverica    </v>
      </c>
      <c r="O44" s="47" t="str">
        <f t="shared" si="2"/>
        <v/>
      </c>
      <c r="P44" s="35" t="s">
        <v>1304</v>
      </c>
      <c r="Q44" s="35"/>
      <c r="R44" s="35"/>
      <c r="S44" s="35"/>
      <c r="T44" s="35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</row>
    <row r="45" spans="1:33" ht="15" customHeight="1" x14ac:dyDescent="0.2">
      <c r="A45" s="38" t="str">
        <f t="shared" si="0"/>
        <v>IME kupca /naloga</v>
      </c>
      <c r="B45">
        <v>39</v>
      </c>
      <c r="C45" s="30" t="s">
        <v>1397</v>
      </c>
      <c r="D45" s="25" t="s">
        <v>1398</v>
      </c>
      <c r="E45" s="17"/>
      <c r="F45" s="23">
        <v>2000</v>
      </c>
      <c r="G45" s="24">
        <v>600</v>
      </c>
      <c r="H45" s="31">
        <v>1</v>
      </c>
      <c r="I45" s="21"/>
      <c r="J45" s="22"/>
      <c r="K45" s="22"/>
      <c r="L45" s="48"/>
      <c r="M45" s="48"/>
      <c r="N45" s="38" t="str">
        <f t="shared" si="1"/>
        <v xml:space="preserve">Spaja se iverica    </v>
      </c>
      <c r="O45" s="47" t="str">
        <f t="shared" si="2"/>
        <v/>
      </c>
      <c r="P45" s="35" t="s">
        <v>1304</v>
      </c>
      <c r="Q45" s="35"/>
      <c r="R45" s="35"/>
      <c r="S45" s="35"/>
      <c r="T45" s="35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</row>
    <row r="46" spans="1:33" ht="15" customHeight="1" x14ac:dyDescent="0.2">
      <c r="A46" s="38" t="str">
        <f t="shared" si="0"/>
        <v/>
      </c>
      <c r="B46">
        <v>40</v>
      </c>
      <c r="C46" s="30"/>
      <c r="D46" s="25"/>
      <c r="E46" s="17"/>
      <c r="F46" s="23"/>
      <c r="G46" s="24"/>
      <c r="H46" s="31"/>
      <c r="I46" s="21"/>
      <c r="J46" s="22"/>
      <c r="K46" s="22"/>
      <c r="L46" s="48"/>
      <c r="M46" s="48"/>
      <c r="N46" s="38" t="str">
        <f t="shared" si="1"/>
        <v xml:space="preserve">   </v>
      </c>
      <c r="O46" s="47" t="str">
        <f t="shared" si="2"/>
        <v/>
      </c>
      <c r="P46" s="35"/>
      <c r="Q46" s="35"/>
      <c r="R46" s="35"/>
      <c r="S46" s="35"/>
      <c r="T46" s="35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</row>
    <row r="47" spans="1:33" ht="15" customHeight="1" x14ac:dyDescent="0.2">
      <c r="A47" s="38" t="str">
        <f t="shared" si="0"/>
        <v/>
      </c>
      <c r="B47">
        <v>41</v>
      </c>
      <c r="C47" s="30"/>
      <c r="D47" s="25"/>
      <c r="E47" s="17"/>
      <c r="F47" s="23"/>
      <c r="G47" s="24"/>
      <c r="H47" s="31"/>
      <c r="I47" s="21"/>
      <c r="J47" s="22"/>
      <c r="K47" s="22"/>
      <c r="L47" s="48"/>
      <c r="M47" s="48"/>
      <c r="N47" s="38" t="str">
        <f t="shared" si="1"/>
        <v xml:space="preserve">   </v>
      </c>
      <c r="O47" s="47" t="str">
        <f t="shared" si="2"/>
        <v/>
      </c>
      <c r="P47" s="35"/>
      <c r="Q47" s="35"/>
      <c r="R47" s="35"/>
      <c r="S47" s="35"/>
      <c r="T47" s="35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</row>
    <row r="48" spans="1:33" ht="15" customHeight="1" x14ac:dyDescent="0.2">
      <c r="A48" s="38" t="str">
        <f t="shared" si="0"/>
        <v/>
      </c>
      <c r="B48">
        <v>42</v>
      </c>
      <c r="C48" s="30"/>
      <c r="D48" s="25"/>
      <c r="E48" s="17"/>
      <c r="F48" s="23"/>
      <c r="G48" s="24"/>
      <c r="H48" s="31"/>
      <c r="I48" s="21"/>
      <c r="J48" s="22"/>
      <c r="K48" s="22"/>
      <c r="L48" s="48"/>
      <c r="M48" s="48"/>
      <c r="N48" s="38" t="str">
        <f t="shared" si="1"/>
        <v xml:space="preserve">   </v>
      </c>
      <c r="O48" s="47" t="str">
        <f t="shared" si="2"/>
        <v/>
      </c>
      <c r="P48" s="35"/>
      <c r="Q48" s="35"/>
      <c r="R48" s="35"/>
      <c r="S48" s="35"/>
      <c r="T48" s="35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</row>
    <row r="49" spans="1:33" ht="15" customHeight="1" x14ac:dyDescent="0.2">
      <c r="A49" s="38" t="str">
        <f t="shared" si="0"/>
        <v/>
      </c>
      <c r="B49">
        <v>43</v>
      </c>
      <c r="C49" s="30"/>
      <c r="D49" s="25"/>
      <c r="E49" s="17"/>
      <c r="F49" s="23"/>
      <c r="G49" s="24"/>
      <c r="H49" s="31"/>
      <c r="I49" s="21"/>
      <c r="J49" s="22"/>
      <c r="K49" s="22"/>
      <c r="L49" s="48"/>
      <c r="M49" s="48"/>
      <c r="N49" s="38" t="str">
        <f t="shared" si="1"/>
        <v xml:space="preserve">   </v>
      </c>
      <c r="O49" s="47" t="str">
        <f t="shared" si="2"/>
        <v/>
      </c>
      <c r="P49" s="35"/>
      <c r="Q49" s="35"/>
      <c r="R49" s="35"/>
      <c r="S49" s="35"/>
      <c r="T49" s="35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</row>
    <row r="50" spans="1:33" ht="15" customHeight="1" x14ac:dyDescent="0.2">
      <c r="A50" s="38" t="str">
        <f t="shared" si="0"/>
        <v/>
      </c>
      <c r="B50">
        <v>44</v>
      </c>
      <c r="C50" s="30"/>
      <c r="D50" s="25"/>
      <c r="E50" s="17"/>
      <c r="F50" s="23"/>
      <c r="G50" s="24"/>
      <c r="H50" s="31"/>
      <c r="I50" s="21"/>
      <c r="J50" s="22"/>
      <c r="K50" s="22"/>
      <c r="L50" s="48"/>
      <c r="M50" s="48"/>
      <c r="N50" s="38" t="str">
        <f t="shared" si="1"/>
        <v xml:space="preserve">   </v>
      </c>
      <c r="O50" s="47" t="str">
        <f t="shared" si="2"/>
        <v/>
      </c>
      <c r="P50" s="35"/>
      <c r="Q50" s="35"/>
      <c r="R50" s="35"/>
      <c r="S50" s="35"/>
      <c r="T50" s="35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</row>
    <row r="51" spans="1:33" ht="15" customHeight="1" x14ac:dyDescent="0.2">
      <c r="A51" s="38" t="str">
        <f t="shared" si="0"/>
        <v/>
      </c>
      <c r="B51">
        <v>45</v>
      </c>
      <c r="C51" s="30"/>
      <c r="D51" s="25"/>
      <c r="E51" s="17"/>
      <c r="F51" s="23"/>
      <c r="G51" s="24"/>
      <c r="H51" s="31"/>
      <c r="I51" s="21"/>
      <c r="J51" s="22"/>
      <c r="K51" s="22"/>
      <c r="L51" s="48"/>
      <c r="M51" s="48"/>
      <c r="N51" s="38" t="str">
        <f t="shared" si="1"/>
        <v xml:space="preserve">   </v>
      </c>
      <c r="O51" s="47" t="str">
        <f t="shared" si="2"/>
        <v/>
      </c>
      <c r="P51" s="35"/>
      <c r="Q51" s="35"/>
      <c r="R51" s="35"/>
      <c r="S51" s="35"/>
      <c r="T51" s="35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</row>
    <row r="52" spans="1:33" ht="15" customHeight="1" x14ac:dyDescent="0.2">
      <c r="A52" s="38" t="str">
        <f t="shared" si="0"/>
        <v/>
      </c>
      <c r="B52">
        <v>46</v>
      </c>
      <c r="C52" s="30"/>
      <c r="D52" s="25"/>
      <c r="E52" s="17"/>
      <c r="F52" s="23"/>
      <c r="G52" s="24"/>
      <c r="H52" s="31"/>
      <c r="I52" s="21"/>
      <c r="J52" s="22"/>
      <c r="K52" s="22"/>
      <c r="L52" s="48"/>
      <c r="M52" s="48"/>
      <c r="N52" s="38" t="str">
        <f t="shared" si="1"/>
        <v xml:space="preserve">   </v>
      </c>
      <c r="O52" s="47" t="str">
        <f t="shared" si="2"/>
        <v/>
      </c>
      <c r="P52" s="35"/>
      <c r="Q52" s="35"/>
      <c r="R52" s="35"/>
      <c r="S52" s="35"/>
      <c r="T52" s="35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</row>
    <row r="53" spans="1:33" ht="15" customHeight="1" x14ac:dyDescent="0.2">
      <c r="A53" s="38" t="str">
        <f t="shared" si="0"/>
        <v/>
      </c>
      <c r="B53">
        <v>47</v>
      </c>
      <c r="C53" s="30"/>
      <c r="D53" s="25"/>
      <c r="E53" s="17"/>
      <c r="F53" s="23"/>
      <c r="G53" s="24"/>
      <c r="H53" s="31"/>
      <c r="I53" s="21"/>
      <c r="J53" s="22"/>
      <c r="K53" s="22"/>
      <c r="L53" s="48"/>
      <c r="M53" s="48"/>
      <c r="N53" s="38" t="str">
        <f t="shared" si="1"/>
        <v xml:space="preserve">   </v>
      </c>
      <c r="O53" s="47" t="str">
        <f t="shared" si="2"/>
        <v/>
      </c>
      <c r="P53" s="35"/>
      <c r="Q53" s="35"/>
      <c r="R53" s="35"/>
      <c r="S53" s="35"/>
      <c r="T53" s="35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</row>
    <row r="54" spans="1:33" ht="15" customHeight="1" x14ac:dyDescent="0.2">
      <c r="A54" s="38" t="str">
        <f t="shared" si="0"/>
        <v/>
      </c>
      <c r="B54">
        <v>48</v>
      </c>
      <c r="C54" s="30"/>
      <c r="D54" s="25"/>
      <c r="E54" s="17"/>
      <c r="F54" s="23"/>
      <c r="G54" s="24"/>
      <c r="H54" s="31"/>
      <c r="I54" s="21"/>
      <c r="J54" s="22"/>
      <c r="K54" s="22"/>
      <c r="L54" s="48"/>
      <c r="M54" s="48"/>
      <c r="N54" s="38" t="str">
        <f t="shared" si="1"/>
        <v xml:space="preserve">   </v>
      </c>
      <c r="O54" s="47" t="str">
        <f t="shared" si="2"/>
        <v/>
      </c>
      <c r="P54" s="35"/>
      <c r="Q54" s="35"/>
      <c r="R54" s="35"/>
      <c r="S54" s="35"/>
      <c r="T54" s="35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</row>
    <row r="55" spans="1:33" ht="15" customHeight="1" x14ac:dyDescent="0.2">
      <c r="A55" s="38" t="str">
        <f t="shared" si="0"/>
        <v/>
      </c>
      <c r="B55">
        <v>49</v>
      </c>
      <c r="C55" s="30"/>
      <c r="D55" s="25"/>
      <c r="E55" s="17"/>
      <c r="F55" s="23"/>
      <c r="G55" s="24"/>
      <c r="H55" s="31"/>
      <c r="I55" s="21"/>
      <c r="J55" s="22"/>
      <c r="K55" s="22"/>
      <c r="L55" s="48"/>
      <c r="M55" s="48"/>
      <c r="N55" s="38" t="str">
        <f t="shared" si="1"/>
        <v xml:space="preserve">   </v>
      </c>
      <c r="O55" s="47" t="str">
        <f t="shared" si="2"/>
        <v/>
      </c>
      <c r="P55" s="35"/>
      <c r="Q55" s="35"/>
      <c r="R55" s="35"/>
      <c r="S55" s="35"/>
      <c r="T55" s="35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</row>
    <row r="56" spans="1:33" ht="15" customHeight="1" x14ac:dyDescent="0.2">
      <c r="A56" s="38" t="str">
        <f t="shared" si="0"/>
        <v/>
      </c>
      <c r="B56">
        <v>50</v>
      </c>
      <c r="C56" s="30"/>
      <c r="D56" s="25"/>
      <c r="E56" s="17"/>
      <c r="F56" s="23"/>
      <c r="G56" s="24"/>
      <c r="H56" s="31"/>
      <c r="I56" s="21"/>
      <c r="J56" s="22"/>
      <c r="K56" s="22"/>
      <c r="L56" s="48"/>
      <c r="M56" s="48"/>
      <c r="N56" s="38" t="str">
        <f t="shared" si="1"/>
        <v xml:space="preserve">   </v>
      </c>
      <c r="O56" s="47" t="str">
        <f t="shared" si="2"/>
        <v/>
      </c>
      <c r="P56" s="35"/>
      <c r="Q56" s="35"/>
      <c r="R56" s="35"/>
      <c r="S56" s="35"/>
      <c r="T56" s="35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</row>
    <row r="57" spans="1:33" ht="15" customHeight="1" x14ac:dyDescent="0.2">
      <c r="A57" s="38" t="str">
        <f t="shared" si="0"/>
        <v/>
      </c>
      <c r="B57">
        <v>51</v>
      </c>
      <c r="C57" s="30"/>
      <c r="D57" s="25"/>
      <c r="E57" s="17"/>
      <c r="F57" s="23"/>
      <c r="G57" s="24"/>
      <c r="H57" s="31"/>
      <c r="I57" s="21"/>
      <c r="J57" s="22"/>
      <c r="K57" s="22"/>
      <c r="L57" s="48"/>
      <c r="M57" s="48"/>
      <c r="N57" s="38" t="str">
        <f t="shared" si="1"/>
        <v xml:space="preserve">   </v>
      </c>
      <c r="O57" s="47" t="str">
        <f t="shared" si="2"/>
        <v/>
      </c>
      <c r="P57" s="35"/>
      <c r="Q57" s="35"/>
      <c r="R57" s="35"/>
      <c r="S57" s="35"/>
      <c r="T57" s="35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</row>
    <row r="58" spans="1:33" ht="15" customHeight="1" x14ac:dyDescent="0.2">
      <c r="A58" s="38" t="str">
        <f t="shared" si="0"/>
        <v/>
      </c>
      <c r="B58">
        <v>52</v>
      </c>
      <c r="C58" s="30"/>
      <c r="D58" s="25"/>
      <c r="E58" s="17"/>
      <c r="F58" s="23"/>
      <c r="G58" s="24"/>
      <c r="H58" s="31"/>
      <c r="I58" s="21"/>
      <c r="J58" s="22"/>
      <c r="K58" s="22"/>
      <c r="L58" s="48"/>
      <c r="M58" s="48"/>
      <c r="N58" s="38" t="str">
        <f t="shared" si="1"/>
        <v xml:space="preserve">   </v>
      </c>
      <c r="O58" s="47" t="str">
        <f t="shared" si="2"/>
        <v/>
      </c>
      <c r="P58" s="35"/>
      <c r="Q58" s="35"/>
      <c r="R58" s="35"/>
      <c r="S58" s="35"/>
      <c r="T58" s="35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</row>
    <row r="59" spans="1:33" ht="15" customHeight="1" x14ac:dyDescent="0.2">
      <c r="A59" s="38" t="str">
        <f t="shared" si="0"/>
        <v/>
      </c>
      <c r="B59">
        <v>53</v>
      </c>
      <c r="C59" s="30"/>
      <c r="D59" s="25"/>
      <c r="E59" s="17"/>
      <c r="F59" s="23"/>
      <c r="G59" s="24"/>
      <c r="H59" s="31"/>
      <c r="I59" s="21"/>
      <c r="J59" s="22"/>
      <c r="K59" s="22"/>
      <c r="L59" s="48"/>
      <c r="M59" s="48"/>
      <c r="N59" s="38" t="str">
        <f t="shared" si="1"/>
        <v xml:space="preserve">   </v>
      </c>
      <c r="O59" s="47" t="str">
        <f t="shared" si="2"/>
        <v/>
      </c>
      <c r="P59" s="35"/>
      <c r="Q59" s="35"/>
      <c r="R59" s="35"/>
      <c r="S59" s="35"/>
      <c r="T59" s="35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</row>
    <row r="60" spans="1:33" ht="15" customHeight="1" x14ac:dyDescent="0.2">
      <c r="A60" s="38" t="str">
        <f t="shared" si="0"/>
        <v/>
      </c>
      <c r="B60">
        <v>54</v>
      </c>
      <c r="C60" s="30"/>
      <c r="D60" s="25"/>
      <c r="E60" s="17"/>
      <c r="F60" s="23"/>
      <c r="G60" s="24"/>
      <c r="H60" s="31"/>
      <c r="I60" s="21"/>
      <c r="J60" s="22"/>
      <c r="K60" s="22"/>
      <c r="L60" s="48"/>
      <c r="M60" s="48"/>
      <c r="N60" s="38" t="str">
        <f t="shared" si="1"/>
        <v xml:space="preserve">   </v>
      </c>
      <c r="O60" s="47" t="str">
        <f t="shared" si="2"/>
        <v/>
      </c>
      <c r="P60" s="35"/>
      <c r="Q60" s="35"/>
      <c r="R60" s="35"/>
      <c r="S60" s="35"/>
      <c r="T60" s="35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</row>
    <row r="61" spans="1:33" ht="15" customHeight="1" x14ac:dyDescent="0.2">
      <c r="A61" s="38" t="str">
        <f t="shared" si="0"/>
        <v/>
      </c>
      <c r="B61">
        <v>55</v>
      </c>
      <c r="C61" s="30"/>
      <c r="D61" s="25"/>
      <c r="E61" s="17"/>
      <c r="F61" s="23"/>
      <c r="G61" s="24"/>
      <c r="H61" s="31"/>
      <c r="I61" s="21"/>
      <c r="J61" s="22"/>
      <c r="K61" s="22"/>
      <c r="L61" s="48"/>
      <c r="M61" s="48"/>
      <c r="N61" s="38" t="str">
        <f t="shared" si="1"/>
        <v xml:space="preserve">   </v>
      </c>
      <c r="O61" s="47" t="str">
        <f t="shared" si="2"/>
        <v/>
      </c>
      <c r="P61" s="35"/>
      <c r="Q61" s="35"/>
      <c r="R61" s="35"/>
      <c r="S61" s="35"/>
      <c r="T61" s="35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</row>
    <row r="62" spans="1:33" ht="15" customHeight="1" x14ac:dyDescent="0.2">
      <c r="A62" s="38" t="str">
        <f t="shared" si="0"/>
        <v/>
      </c>
      <c r="B62">
        <v>56</v>
      </c>
      <c r="C62" s="30"/>
      <c r="D62" s="25"/>
      <c r="E62" s="17"/>
      <c r="F62" s="23"/>
      <c r="G62" s="24"/>
      <c r="H62" s="31"/>
      <c r="I62" s="21"/>
      <c r="J62" s="22"/>
      <c r="K62" s="22"/>
      <c r="L62" s="48"/>
      <c r="M62" s="48"/>
      <c r="N62" s="38" t="str">
        <f t="shared" si="1"/>
        <v xml:space="preserve">   </v>
      </c>
      <c r="O62" s="47" t="str">
        <f t="shared" si="2"/>
        <v/>
      </c>
      <c r="P62" s="35"/>
      <c r="Q62" s="35"/>
      <c r="R62" s="35"/>
      <c r="S62" s="35"/>
      <c r="T62" s="35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</row>
    <row r="63" spans="1:33" ht="15" customHeight="1" x14ac:dyDescent="0.2">
      <c r="A63" s="38" t="str">
        <f t="shared" si="0"/>
        <v/>
      </c>
      <c r="B63">
        <v>57</v>
      </c>
      <c r="C63" s="30"/>
      <c r="D63" s="25"/>
      <c r="E63" s="17"/>
      <c r="F63" s="23"/>
      <c r="G63" s="24"/>
      <c r="H63" s="31"/>
      <c r="I63" s="21"/>
      <c r="J63" s="22"/>
      <c r="K63" s="22"/>
      <c r="L63" s="48"/>
      <c r="M63" s="48"/>
      <c r="N63" s="38" t="str">
        <f t="shared" si="1"/>
        <v xml:space="preserve">   </v>
      </c>
      <c r="O63" s="47" t="str">
        <f t="shared" si="2"/>
        <v/>
      </c>
      <c r="P63" s="35"/>
      <c r="Q63" s="35"/>
      <c r="R63" s="35"/>
      <c r="S63" s="35"/>
      <c r="T63" s="35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</row>
    <row r="64" spans="1:33" ht="15" customHeight="1" x14ac:dyDescent="0.2">
      <c r="A64" s="38" t="str">
        <f t="shared" si="0"/>
        <v/>
      </c>
      <c r="B64">
        <v>58</v>
      </c>
      <c r="C64" s="30"/>
      <c r="D64" s="25"/>
      <c r="E64" s="17"/>
      <c r="F64" s="23"/>
      <c r="G64" s="24"/>
      <c r="H64" s="31"/>
      <c r="I64" s="21"/>
      <c r="J64" s="22"/>
      <c r="K64" s="22"/>
      <c r="L64" s="48"/>
      <c r="M64" s="48"/>
      <c r="N64" s="38" t="str">
        <f t="shared" si="1"/>
        <v xml:space="preserve">   </v>
      </c>
      <c r="O64" s="47" t="str">
        <f t="shared" si="2"/>
        <v/>
      </c>
      <c r="P64" s="35"/>
      <c r="Q64" s="35"/>
      <c r="R64" s="35"/>
      <c r="S64" s="35"/>
      <c r="T64" s="35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</row>
    <row r="65" spans="1:33" ht="15" customHeight="1" x14ac:dyDescent="0.2">
      <c r="A65" s="38" t="str">
        <f t="shared" si="0"/>
        <v/>
      </c>
      <c r="B65">
        <v>59</v>
      </c>
      <c r="C65" s="30"/>
      <c r="D65" s="25"/>
      <c r="E65" s="17"/>
      <c r="F65" s="23"/>
      <c r="G65" s="24"/>
      <c r="H65" s="31"/>
      <c r="I65" s="21"/>
      <c r="J65" s="22"/>
      <c r="K65" s="22"/>
      <c r="L65" s="48"/>
      <c r="M65" s="48"/>
      <c r="N65" s="38" t="str">
        <f t="shared" si="1"/>
        <v xml:space="preserve">   </v>
      </c>
      <c r="O65" s="47" t="str">
        <f t="shared" si="2"/>
        <v/>
      </c>
      <c r="P65" s="35"/>
      <c r="Q65" s="35"/>
      <c r="R65" s="35"/>
      <c r="S65" s="35"/>
      <c r="T65" s="35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</row>
    <row r="66" spans="1:33" ht="15" customHeight="1" x14ac:dyDescent="0.2">
      <c r="A66" s="38" t="str">
        <f t="shared" si="0"/>
        <v/>
      </c>
      <c r="B66">
        <v>60</v>
      </c>
      <c r="C66" s="30"/>
      <c r="D66" s="25"/>
      <c r="E66" s="17"/>
      <c r="F66" s="23"/>
      <c r="G66" s="24"/>
      <c r="H66" s="31"/>
      <c r="I66" s="21"/>
      <c r="J66" s="22"/>
      <c r="K66" s="22"/>
      <c r="L66" s="48"/>
      <c r="M66" s="48"/>
      <c r="N66" s="38" t="str">
        <f t="shared" si="1"/>
        <v xml:space="preserve">   </v>
      </c>
      <c r="O66" s="47" t="str">
        <f t="shared" si="2"/>
        <v/>
      </c>
      <c r="P66" s="35"/>
      <c r="Q66" s="35"/>
      <c r="R66" s="35"/>
      <c r="S66" s="35"/>
      <c r="T66" s="35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</row>
    <row r="67" spans="1:33" ht="15" customHeight="1" x14ac:dyDescent="0.2">
      <c r="A67" s="38" t="str">
        <f t="shared" si="0"/>
        <v/>
      </c>
      <c r="B67">
        <v>61</v>
      </c>
      <c r="C67" s="30"/>
      <c r="D67" s="25"/>
      <c r="E67" s="17"/>
      <c r="F67" s="23"/>
      <c r="G67" s="24"/>
      <c r="H67" s="31"/>
      <c r="I67" s="21"/>
      <c r="J67" s="22"/>
      <c r="K67" s="22"/>
      <c r="L67" s="48"/>
      <c r="M67" s="48"/>
      <c r="N67" s="38" t="str">
        <f t="shared" si="1"/>
        <v xml:space="preserve">   </v>
      </c>
      <c r="O67" s="47" t="str">
        <f t="shared" si="2"/>
        <v/>
      </c>
      <c r="P67" s="35"/>
      <c r="Q67" s="35"/>
      <c r="R67" s="35"/>
      <c r="S67" s="35"/>
      <c r="T67" s="35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</row>
    <row r="68" spans="1:33" ht="15" customHeight="1" x14ac:dyDescent="0.2">
      <c r="A68" s="38" t="str">
        <f t="shared" si="0"/>
        <v/>
      </c>
      <c r="B68">
        <v>62</v>
      </c>
      <c r="C68" s="30"/>
      <c r="D68" s="25"/>
      <c r="E68" s="17"/>
      <c r="F68" s="23"/>
      <c r="G68" s="24"/>
      <c r="H68" s="31"/>
      <c r="I68" s="21"/>
      <c r="J68" s="22"/>
      <c r="K68" s="22"/>
      <c r="L68" s="48"/>
      <c r="M68" s="48"/>
      <c r="N68" s="38" t="str">
        <f t="shared" si="1"/>
        <v xml:space="preserve">   </v>
      </c>
      <c r="O68" s="47" t="str">
        <f t="shared" si="2"/>
        <v/>
      </c>
      <c r="P68" s="35"/>
      <c r="Q68" s="35"/>
      <c r="R68" s="35"/>
      <c r="S68" s="35"/>
      <c r="T68" s="35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</row>
    <row r="69" spans="1:33" ht="15" customHeight="1" x14ac:dyDescent="0.2">
      <c r="A69" s="38" t="str">
        <f t="shared" si="0"/>
        <v/>
      </c>
      <c r="B69">
        <v>63</v>
      </c>
      <c r="C69" s="30"/>
      <c r="D69" s="25"/>
      <c r="E69" s="17"/>
      <c r="F69" s="23"/>
      <c r="G69" s="24"/>
      <c r="H69" s="31"/>
      <c r="I69" s="21"/>
      <c r="J69" s="22"/>
      <c r="K69" s="22"/>
      <c r="L69" s="48"/>
      <c r="M69" s="48"/>
      <c r="N69" s="38" t="str">
        <f t="shared" si="1"/>
        <v xml:space="preserve">   </v>
      </c>
      <c r="O69" s="47" t="str">
        <f t="shared" si="2"/>
        <v/>
      </c>
      <c r="P69" s="35"/>
      <c r="Q69" s="35"/>
      <c r="R69" s="35"/>
      <c r="S69" s="35"/>
      <c r="T69" s="35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</row>
    <row r="70" spans="1:33" ht="15" customHeight="1" x14ac:dyDescent="0.2">
      <c r="A70" s="38" t="str">
        <f t="shared" si="0"/>
        <v/>
      </c>
      <c r="B70">
        <v>64</v>
      </c>
      <c r="C70" s="30"/>
      <c r="D70" s="25"/>
      <c r="E70" s="17"/>
      <c r="F70" s="23"/>
      <c r="G70" s="24"/>
      <c r="H70" s="31"/>
      <c r="I70" s="21"/>
      <c r="J70" s="22"/>
      <c r="K70" s="22"/>
      <c r="L70" s="48"/>
      <c r="M70" s="48"/>
      <c r="N70" s="38" t="str">
        <f t="shared" si="1"/>
        <v xml:space="preserve">   </v>
      </c>
      <c r="O70" s="47" t="str">
        <f t="shared" si="2"/>
        <v/>
      </c>
      <c r="P70" s="35"/>
      <c r="Q70" s="35"/>
      <c r="R70" s="35"/>
      <c r="S70" s="35"/>
      <c r="T70" s="35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</row>
    <row r="71" spans="1:33" ht="15" customHeight="1" x14ac:dyDescent="0.2">
      <c r="A71" s="38" t="str">
        <f t="shared" ref="A71:A134" si="5">IF(F71="","",D$3)</f>
        <v/>
      </c>
      <c r="B71">
        <v>65</v>
      </c>
      <c r="C71" s="30"/>
      <c r="D71" s="25"/>
      <c r="E71" s="17"/>
      <c r="F71" s="23"/>
      <c r="G71" s="24"/>
      <c r="H71" s="31"/>
      <c r="I71" s="21"/>
      <c r="J71" s="22"/>
      <c r="K71" s="22"/>
      <c r="L71" s="48"/>
      <c r="M71" s="48"/>
      <c r="N71" s="38" t="str">
        <f t="shared" si="1"/>
        <v xml:space="preserve">   </v>
      </c>
      <c r="O71" s="47" t="str">
        <f t="shared" si="2"/>
        <v/>
      </c>
      <c r="P71" s="35"/>
      <c r="Q71" s="35"/>
      <c r="R71" s="35"/>
      <c r="S71" s="35"/>
      <c r="T71" s="35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</row>
    <row r="72" spans="1:33" ht="15" customHeight="1" x14ac:dyDescent="0.2">
      <c r="A72" s="38" t="str">
        <f t="shared" si="5"/>
        <v/>
      </c>
      <c r="B72">
        <v>66</v>
      </c>
      <c r="C72" s="30"/>
      <c r="D72" s="25"/>
      <c r="E72" s="17"/>
      <c r="F72" s="23"/>
      <c r="G72" s="24"/>
      <c r="H72" s="31"/>
      <c r="I72" s="21"/>
      <c r="J72" s="22"/>
      <c r="K72" s="22"/>
      <c r="L72" s="48"/>
      <c r="M72" s="48"/>
      <c r="N72" s="38" t="str">
        <f t="shared" ref="N72:N135" si="6">P72&amp;" "&amp;Q72&amp;" "&amp;R72&amp;" "&amp;S72</f>
        <v xml:space="preserve">   </v>
      </c>
      <c r="O72" s="47" t="str">
        <f t="shared" ref="O72:O135" si="7">IF(I72="DA",1,IF(I72="NE",0,""))</f>
        <v/>
      </c>
      <c r="P72" s="35"/>
      <c r="Q72" s="35"/>
      <c r="R72" s="35"/>
      <c r="S72" s="35"/>
      <c r="T72" s="35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</row>
    <row r="73" spans="1:33" ht="15" customHeight="1" x14ac:dyDescent="0.2">
      <c r="A73" s="38" t="str">
        <f t="shared" si="5"/>
        <v/>
      </c>
      <c r="B73">
        <v>67</v>
      </c>
      <c r="C73" s="30"/>
      <c r="D73" s="25"/>
      <c r="E73" s="17"/>
      <c r="F73" s="23"/>
      <c r="G73" s="24"/>
      <c r="H73" s="31"/>
      <c r="I73" s="21"/>
      <c r="J73" s="22"/>
      <c r="K73" s="22"/>
      <c r="L73" s="48"/>
      <c r="M73" s="48"/>
      <c r="N73" s="38" t="str">
        <f t="shared" si="6"/>
        <v xml:space="preserve">   </v>
      </c>
      <c r="O73" s="47" t="str">
        <f t="shared" si="7"/>
        <v/>
      </c>
      <c r="P73" s="35"/>
      <c r="Q73" s="35"/>
      <c r="R73" s="35"/>
      <c r="S73" s="35"/>
      <c r="T73" s="35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</row>
    <row r="74" spans="1:33" ht="15" customHeight="1" x14ac:dyDescent="0.2">
      <c r="A74" s="38" t="str">
        <f t="shared" si="5"/>
        <v/>
      </c>
      <c r="B74">
        <v>68</v>
      </c>
      <c r="C74" s="30"/>
      <c r="D74" s="25"/>
      <c r="E74" s="17"/>
      <c r="F74" s="23"/>
      <c r="G74" s="24"/>
      <c r="H74" s="31"/>
      <c r="I74" s="21"/>
      <c r="J74" s="22"/>
      <c r="K74" s="22"/>
      <c r="L74" s="48"/>
      <c r="M74" s="48"/>
      <c r="N74" s="38" t="str">
        <f t="shared" si="6"/>
        <v xml:space="preserve">   </v>
      </c>
      <c r="O74" s="47" t="str">
        <f t="shared" si="7"/>
        <v/>
      </c>
      <c r="P74" s="35"/>
      <c r="Q74" s="35"/>
      <c r="R74" s="35"/>
      <c r="S74" s="35"/>
      <c r="T74" s="35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</row>
    <row r="75" spans="1:33" ht="15" customHeight="1" x14ac:dyDescent="0.2">
      <c r="A75" s="38" t="str">
        <f t="shared" si="5"/>
        <v/>
      </c>
      <c r="B75">
        <v>69</v>
      </c>
      <c r="C75" s="30"/>
      <c r="D75" s="25"/>
      <c r="E75" s="17"/>
      <c r="F75" s="23"/>
      <c r="G75" s="24"/>
      <c r="H75" s="31"/>
      <c r="I75" s="21"/>
      <c r="J75" s="22"/>
      <c r="K75" s="22"/>
      <c r="L75" s="48"/>
      <c r="M75" s="48"/>
      <c r="N75" s="38" t="str">
        <f t="shared" si="6"/>
        <v xml:space="preserve">   </v>
      </c>
      <c r="O75" s="47" t="str">
        <f t="shared" si="7"/>
        <v/>
      </c>
      <c r="P75" s="35"/>
      <c r="Q75" s="35"/>
      <c r="R75" s="35"/>
      <c r="S75" s="35"/>
      <c r="T75" s="35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</row>
    <row r="76" spans="1:33" ht="15" customHeight="1" x14ac:dyDescent="0.2">
      <c r="A76" s="38" t="str">
        <f t="shared" si="5"/>
        <v/>
      </c>
      <c r="B76">
        <v>70</v>
      </c>
      <c r="C76" s="30"/>
      <c r="D76" s="25"/>
      <c r="E76" s="17"/>
      <c r="F76" s="23"/>
      <c r="G76" s="24"/>
      <c r="H76" s="31"/>
      <c r="I76" s="21"/>
      <c r="J76" s="22"/>
      <c r="K76" s="22"/>
      <c r="L76" s="48"/>
      <c r="M76" s="48"/>
      <c r="N76" s="38" t="str">
        <f t="shared" si="6"/>
        <v xml:space="preserve">   </v>
      </c>
      <c r="O76" s="47" t="str">
        <f t="shared" si="7"/>
        <v/>
      </c>
      <c r="P76" s="35"/>
      <c r="Q76" s="35"/>
      <c r="R76" s="35"/>
      <c r="S76" s="35"/>
      <c r="T76" s="35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</row>
    <row r="77" spans="1:33" ht="15" customHeight="1" x14ac:dyDescent="0.2">
      <c r="A77" s="38" t="str">
        <f t="shared" si="5"/>
        <v/>
      </c>
      <c r="B77">
        <v>71</v>
      </c>
      <c r="C77" s="30"/>
      <c r="D77" s="25"/>
      <c r="E77" s="17"/>
      <c r="F77" s="23"/>
      <c r="G77" s="24"/>
      <c r="H77" s="31"/>
      <c r="I77" s="21"/>
      <c r="J77" s="22"/>
      <c r="K77" s="22"/>
      <c r="L77" s="48"/>
      <c r="M77" s="48"/>
      <c r="N77" s="38" t="str">
        <f t="shared" si="6"/>
        <v xml:space="preserve">   </v>
      </c>
      <c r="O77" s="47" t="str">
        <f t="shared" si="7"/>
        <v/>
      </c>
      <c r="P77" s="35"/>
      <c r="Q77" s="35"/>
      <c r="R77" s="35"/>
      <c r="S77" s="35"/>
      <c r="T77" s="35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</row>
    <row r="78" spans="1:33" ht="15" customHeight="1" x14ac:dyDescent="0.2">
      <c r="A78" s="38" t="str">
        <f t="shared" si="5"/>
        <v/>
      </c>
      <c r="B78">
        <v>72</v>
      </c>
      <c r="C78" s="30"/>
      <c r="D78" s="25"/>
      <c r="E78" s="17"/>
      <c r="F78" s="23"/>
      <c r="G78" s="24"/>
      <c r="H78" s="31"/>
      <c r="I78" s="21"/>
      <c r="J78" s="22"/>
      <c r="K78" s="22"/>
      <c r="L78" s="48"/>
      <c r="M78" s="48"/>
      <c r="N78" s="38" t="str">
        <f t="shared" si="6"/>
        <v xml:space="preserve">   </v>
      </c>
      <c r="O78" s="47" t="str">
        <f t="shared" si="7"/>
        <v/>
      </c>
      <c r="P78" s="35"/>
      <c r="Q78" s="35"/>
      <c r="R78" s="35"/>
      <c r="S78" s="35"/>
      <c r="T78" s="35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</row>
    <row r="79" spans="1:33" ht="15" customHeight="1" x14ac:dyDescent="0.2">
      <c r="A79" s="38" t="str">
        <f t="shared" si="5"/>
        <v/>
      </c>
      <c r="B79">
        <v>73</v>
      </c>
      <c r="C79" s="30"/>
      <c r="D79" s="25"/>
      <c r="E79" s="17"/>
      <c r="F79" s="23"/>
      <c r="G79" s="24"/>
      <c r="H79" s="31"/>
      <c r="I79" s="21"/>
      <c r="J79" s="22"/>
      <c r="K79" s="22"/>
      <c r="L79" s="48"/>
      <c r="M79" s="48"/>
      <c r="N79" s="38" t="str">
        <f t="shared" si="6"/>
        <v xml:space="preserve">   </v>
      </c>
      <c r="O79" s="47" t="str">
        <f t="shared" si="7"/>
        <v/>
      </c>
      <c r="P79" s="35"/>
      <c r="Q79" s="35"/>
      <c r="R79" s="35"/>
      <c r="S79" s="35"/>
      <c r="T79" s="35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</row>
    <row r="80" spans="1:33" ht="15" customHeight="1" x14ac:dyDescent="0.2">
      <c r="A80" s="38" t="str">
        <f t="shared" si="5"/>
        <v/>
      </c>
      <c r="B80">
        <v>74</v>
      </c>
      <c r="C80" s="30"/>
      <c r="D80" s="25"/>
      <c r="E80" s="17"/>
      <c r="F80" s="23"/>
      <c r="G80" s="24"/>
      <c r="H80" s="31"/>
      <c r="I80" s="21"/>
      <c r="J80" s="22"/>
      <c r="K80" s="22"/>
      <c r="L80" s="48"/>
      <c r="M80" s="48"/>
      <c r="N80" s="38" t="str">
        <f t="shared" si="6"/>
        <v xml:space="preserve">   </v>
      </c>
      <c r="O80" s="47" t="str">
        <f t="shared" si="7"/>
        <v/>
      </c>
      <c r="P80" s="35"/>
      <c r="Q80" s="35"/>
      <c r="R80" s="35"/>
      <c r="S80" s="35"/>
      <c r="T80" s="35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</row>
    <row r="81" spans="1:33" ht="15" customHeight="1" x14ac:dyDescent="0.2">
      <c r="A81" s="38" t="str">
        <f t="shared" si="5"/>
        <v/>
      </c>
      <c r="B81">
        <v>75</v>
      </c>
      <c r="C81" s="30"/>
      <c r="D81" s="25"/>
      <c r="E81" s="17"/>
      <c r="F81" s="23"/>
      <c r="G81" s="24"/>
      <c r="H81" s="31"/>
      <c r="I81" s="21"/>
      <c r="J81" s="22"/>
      <c r="K81" s="22"/>
      <c r="L81" s="48"/>
      <c r="M81" s="48"/>
      <c r="N81" s="38" t="str">
        <f t="shared" si="6"/>
        <v xml:space="preserve">   </v>
      </c>
      <c r="O81" s="47" t="str">
        <f t="shared" si="7"/>
        <v/>
      </c>
      <c r="P81" s="35"/>
      <c r="Q81" s="35"/>
      <c r="R81" s="35"/>
      <c r="S81" s="35"/>
      <c r="T81" s="35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</row>
    <row r="82" spans="1:33" ht="15" customHeight="1" x14ac:dyDescent="0.2">
      <c r="A82" s="38" t="str">
        <f t="shared" si="5"/>
        <v/>
      </c>
      <c r="B82">
        <v>76</v>
      </c>
      <c r="C82" s="30"/>
      <c r="D82" s="25"/>
      <c r="E82" s="17"/>
      <c r="F82" s="23"/>
      <c r="G82" s="24"/>
      <c r="H82" s="31"/>
      <c r="I82" s="21"/>
      <c r="J82" s="22"/>
      <c r="K82" s="22"/>
      <c r="L82" s="48"/>
      <c r="M82" s="48"/>
      <c r="N82" s="38" t="str">
        <f t="shared" si="6"/>
        <v xml:space="preserve">   </v>
      </c>
      <c r="O82" s="47" t="str">
        <f t="shared" si="7"/>
        <v/>
      </c>
      <c r="P82" s="35"/>
      <c r="Q82" s="35"/>
      <c r="R82" s="35"/>
      <c r="S82" s="35"/>
      <c r="T82" s="35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</row>
    <row r="83" spans="1:33" ht="15" customHeight="1" x14ac:dyDescent="0.2">
      <c r="A83" s="38" t="str">
        <f t="shared" si="5"/>
        <v/>
      </c>
      <c r="B83">
        <v>77</v>
      </c>
      <c r="C83" s="30"/>
      <c r="D83" s="25"/>
      <c r="E83" s="17"/>
      <c r="F83" s="23"/>
      <c r="G83" s="24"/>
      <c r="H83" s="31"/>
      <c r="I83" s="21"/>
      <c r="J83" s="22"/>
      <c r="K83" s="22"/>
      <c r="L83" s="48"/>
      <c r="M83" s="48"/>
      <c r="N83" s="38" t="str">
        <f t="shared" si="6"/>
        <v xml:space="preserve">   </v>
      </c>
      <c r="O83" s="47" t="str">
        <f t="shared" si="7"/>
        <v/>
      </c>
      <c r="P83" s="35"/>
      <c r="Q83" s="35"/>
      <c r="R83" s="35"/>
      <c r="S83" s="35"/>
      <c r="T83" s="35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</row>
    <row r="84" spans="1:33" ht="15" customHeight="1" x14ac:dyDescent="0.2">
      <c r="A84" s="38" t="str">
        <f t="shared" si="5"/>
        <v/>
      </c>
      <c r="B84">
        <v>78</v>
      </c>
      <c r="C84" s="30"/>
      <c r="D84" s="25"/>
      <c r="E84" s="17"/>
      <c r="F84" s="23"/>
      <c r="G84" s="24"/>
      <c r="H84" s="31"/>
      <c r="I84" s="21"/>
      <c r="J84" s="22"/>
      <c r="K84" s="22"/>
      <c r="L84" s="48"/>
      <c r="M84" s="48"/>
      <c r="N84" s="38" t="str">
        <f t="shared" si="6"/>
        <v xml:space="preserve">   </v>
      </c>
      <c r="O84" s="47" t="str">
        <f t="shared" si="7"/>
        <v/>
      </c>
      <c r="P84" s="35"/>
      <c r="Q84" s="35"/>
      <c r="R84" s="35"/>
      <c r="S84" s="35"/>
      <c r="T84" s="35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</row>
    <row r="85" spans="1:33" ht="15" customHeight="1" x14ac:dyDescent="0.2">
      <c r="A85" s="38" t="str">
        <f t="shared" si="5"/>
        <v/>
      </c>
      <c r="B85">
        <v>79</v>
      </c>
      <c r="C85" s="30"/>
      <c r="D85" s="25"/>
      <c r="E85" s="17"/>
      <c r="F85" s="23"/>
      <c r="G85" s="24"/>
      <c r="H85" s="31"/>
      <c r="I85" s="21"/>
      <c r="J85" s="22"/>
      <c r="K85" s="22"/>
      <c r="L85" s="48"/>
      <c r="M85" s="48"/>
      <c r="N85" s="38" t="str">
        <f t="shared" si="6"/>
        <v xml:space="preserve">   </v>
      </c>
      <c r="O85" s="47" t="str">
        <f t="shared" si="7"/>
        <v/>
      </c>
      <c r="P85" s="35"/>
      <c r="Q85" s="35"/>
      <c r="R85" s="35"/>
      <c r="S85" s="35"/>
      <c r="T85" s="35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</row>
    <row r="86" spans="1:33" ht="15" customHeight="1" x14ac:dyDescent="0.2">
      <c r="A86" s="38" t="str">
        <f t="shared" si="5"/>
        <v/>
      </c>
      <c r="B86">
        <v>80</v>
      </c>
      <c r="C86" s="30"/>
      <c r="D86" s="25"/>
      <c r="E86" s="17"/>
      <c r="F86" s="23"/>
      <c r="G86" s="24"/>
      <c r="H86" s="31"/>
      <c r="I86" s="21"/>
      <c r="J86" s="22"/>
      <c r="K86" s="22"/>
      <c r="L86" s="48"/>
      <c r="M86" s="48"/>
      <c r="N86" s="38" t="str">
        <f t="shared" si="6"/>
        <v xml:space="preserve">   </v>
      </c>
      <c r="O86" s="47" t="str">
        <f t="shared" si="7"/>
        <v/>
      </c>
      <c r="P86" s="35"/>
      <c r="Q86" s="35"/>
      <c r="R86" s="35"/>
      <c r="S86" s="35"/>
      <c r="T86" s="35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</row>
    <row r="87" spans="1:33" ht="15" customHeight="1" x14ac:dyDescent="0.2">
      <c r="A87" s="38" t="str">
        <f t="shared" si="5"/>
        <v/>
      </c>
      <c r="B87">
        <v>81</v>
      </c>
      <c r="C87" s="30"/>
      <c r="D87" s="25"/>
      <c r="E87" s="17"/>
      <c r="F87" s="23"/>
      <c r="G87" s="24"/>
      <c r="H87" s="31"/>
      <c r="I87" s="21"/>
      <c r="J87" s="22"/>
      <c r="K87" s="22"/>
      <c r="L87" s="48"/>
      <c r="M87" s="48"/>
      <c r="N87" s="38" t="str">
        <f t="shared" si="6"/>
        <v xml:space="preserve">   </v>
      </c>
      <c r="O87" s="47" t="str">
        <f t="shared" si="7"/>
        <v/>
      </c>
      <c r="P87" s="35"/>
      <c r="Q87" s="35"/>
      <c r="R87" s="35"/>
      <c r="S87" s="35"/>
      <c r="T87" s="35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</row>
    <row r="88" spans="1:33" ht="15" customHeight="1" x14ac:dyDescent="0.2">
      <c r="A88" s="38" t="str">
        <f t="shared" si="5"/>
        <v/>
      </c>
      <c r="B88">
        <v>82</v>
      </c>
      <c r="C88" s="30"/>
      <c r="D88" s="25"/>
      <c r="E88" s="17"/>
      <c r="F88" s="23"/>
      <c r="G88" s="24"/>
      <c r="H88" s="31"/>
      <c r="I88" s="21"/>
      <c r="J88" s="22"/>
      <c r="K88" s="22"/>
      <c r="L88" s="48"/>
      <c r="M88" s="48"/>
      <c r="N88" s="38" t="str">
        <f t="shared" si="6"/>
        <v xml:space="preserve">   </v>
      </c>
      <c r="O88" s="47" t="str">
        <f t="shared" si="7"/>
        <v/>
      </c>
      <c r="P88" s="35"/>
      <c r="Q88" s="35"/>
      <c r="R88" s="35"/>
      <c r="S88" s="35"/>
      <c r="T88" s="35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</row>
    <row r="89" spans="1:33" ht="15" customHeight="1" x14ac:dyDescent="0.2">
      <c r="A89" s="38" t="str">
        <f t="shared" si="5"/>
        <v/>
      </c>
      <c r="B89">
        <v>83</v>
      </c>
      <c r="C89" s="30"/>
      <c r="D89" s="25"/>
      <c r="E89" s="17"/>
      <c r="F89" s="23"/>
      <c r="G89" s="24"/>
      <c r="H89" s="31"/>
      <c r="I89" s="21"/>
      <c r="J89" s="22"/>
      <c r="K89" s="22"/>
      <c r="L89" s="48"/>
      <c r="M89" s="48"/>
      <c r="N89" s="38" t="str">
        <f t="shared" si="6"/>
        <v xml:space="preserve">   </v>
      </c>
      <c r="O89" s="47" t="str">
        <f t="shared" si="7"/>
        <v/>
      </c>
      <c r="P89" s="35"/>
      <c r="Q89" s="35"/>
      <c r="R89" s="35"/>
      <c r="S89" s="35"/>
      <c r="T89" s="35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</row>
    <row r="90" spans="1:33" ht="15" customHeight="1" x14ac:dyDescent="0.2">
      <c r="A90" s="38" t="str">
        <f t="shared" si="5"/>
        <v/>
      </c>
      <c r="B90">
        <v>84</v>
      </c>
      <c r="C90" s="30"/>
      <c r="D90" s="25"/>
      <c r="E90" s="17"/>
      <c r="F90" s="23"/>
      <c r="G90" s="24"/>
      <c r="H90" s="31"/>
      <c r="I90" s="21"/>
      <c r="J90" s="22"/>
      <c r="K90" s="22"/>
      <c r="L90" s="48"/>
      <c r="M90" s="48"/>
      <c r="N90" s="38" t="str">
        <f t="shared" si="6"/>
        <v xml:space="preserve">   </v>
      </c>
      <c r="O90" s="47" t="str">
        <f t="shared" si="7"/>
        <v/>
      </c>
      <c r="P90" s="35"/>
      <c r="Q90" s="35"/>
      <c r="R90" s="35"/>
      <c r="S90" s="35"/>
      <c r="T90" s="35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</row>
    <row r="91" spans="1:33" ht="15" customHeight="1" x14ac:dyDescent="0.2">
      <c r="A91" s="38" t="str">
        <f t="shared" si="5"/>
        <v/>
      </c>
      <c r="B91">
        <v>85</v>
      </c>
      <c r="C91" s="30"/>
      <c r="D91" s="25"/>
      <c r="E91" s="17"/>
      <c r="F91" s="23"/>
      <c r="G91" s="24"/>
      <c r="H91" s="31"/>
      <c r="I91" s="21"/>
      <c r="J91" s="22"/>
      <c r="K91" s="22"/>
      <c r="L91" s="48"/>
      <c r="M91" s="48"/>
      <c r="N91" s="38" t="str">
        <f t="shared" si="6"/>
        <v xml:space="preserve">   </v>
      </c>
      <c r="O91" s="47" t="str">
        <f t="shared" si="7"/>
        <v/>
      </c>
      <c r="P91" s="35"/>
      <c r="Q91" s="35"/>
      <c r="R91" s="35"/>
      <c r="S91" s="35"/>
      <c r="T91" s="35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</row>
    <row r="92" spans="1:33" ht="15" customHeight="1" x14ac:dyDescent="0.2">
      <c r="A92" s="38" t="str">
        <f t="shared" si="5"/>
        <v/>
      </c>
      <c r="B92">
        <v>86</v>
      </c>
      <c r="C92" s="30"/>
      <c r="D92" s="25"/>
      <c r="E92" s="17"/>
      <c r="F92" s="23"/>
      <c r="G92" s="24"/>
      <c r="H92" s="31"/>
      <c r="I92" s="21"/>
      <c r="J92" s="22"/>
      <c r="K92" s="22"/>
      <c r="L92" s="48"/>
      <c r="M92" s="48"/>
      <c r="N92" s="38" t="str">
        <f t="shared" si="6"/>
        <v xml:space="preserve">   </v>
      </c>
      <c r="O92" s="47" t="str">
        <f t="shared" si="7"/>
        <v/>
      </c>
      <c r="P92" s="35"/>
      <c r="Q92" s="35"/>
      <c r="R92" s="35"/>
      <c r="S92" s="35"/>
      <c r="T92" s="35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</row>
    <row r="93" spans="1:33" ht="15" customHeight="1" x14ac:dyDescent="0.2">
      <c r="A93" s="38" t="str">
        <f t="shared" si="5"/>
        <v/>
      </c>
      <c r="B93">
        <v>87</v>
      </c>
      <c r="C93" s="30"/>
      <c r="D93" s="25"/>
      <c r="E93" s="17"/>
      <c r="F93" s="23"/>
      <c r="G93" s="24"/>
      <c r="H93" s="31"/>
      <c r="I93" s="21"/>
      <c r="J93" s="22"/>
      <c r="K93" s="22"/>
      <c r="L93" s="48"/>
      <c r="M93" s="48"/>
      <c r="N93" s="38" t="str">
        <f t="shared" si="6"/>
        <v xml:space="preserve">   </v>
      </c>
      <c r="O93" s="47" t="str">
        <f t="shared" si="7"/>
        <v/>
      </c>
      <c r="P93" s="35"/>
      <c r="Q93" s="35"/>
      <c r="R93" s="35"/>
      <c r="S93" s="35"/>
      <c r="T93" s="35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</row>
    <row r="94" spans="1:33" ht="15" customHeight="1" x14ac:dyDescent="0.2">
      <c r="A94" s="38" t="str">
        <f t="shared" si="5"/>
        <v/>
      </c>
      <c r="B94">
        <v>88</v>
      </c>
      <c r="C94" s="30"/>
      <c r="D94" s="25"/>
      <c r="E94" s="17"/>
      <c r="F94" s="23"/>
      <c r="G94" s="24"/>
      <c r="H94" s="31"/>
      <c r="I94" s="21"/>
      <c r="J94" s="22"/>
      <c r="K94" s="22"/>
      <c r="L94" s="48"/>
      <c r="M94" s="48"/>
      <c r="N94" s="38" t="str">
        <f t="shared" si="6"/>
        <v xml:space="preserve">   </v>
      </c>
      <c r="O94" s="47" t="str">
        <f t="shared" si="7"/>
        <v/>
      </c>
      <c r="P94" s="35"/>
      <c r="Q94" s="35"/>
      <c r="R94" s="35"/>
      <c r="S94" s="35"/>
      <c r="T94" s="35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</row>
    <row r="95" spans="1:33" ht="15" customHeight="1" x14ac:dyDescent="0.2">
      <c r="A95" s="38" t="str">
        <f t="shared" si="5"/>
        <v/>
      </c>
      <c r="B95">
        <v>89</v>
      </c>
      <c r="C95" s="30"/>
      <c r="D95" s="25"/>
      <c r="E95" s="17"/>
      <c r="F95" s="23"/>
      <c r="G95" s="24"/>
      <c r="H95" s="31"/>
      <c r="I95" s="21"/>
      <c r="J95" s="22"/>
      <c r="K95" s="22"/>
      <c r="L95" s="48"/>
      <c r="M95" s="48"/>
      <c r="N95" s="38" t="str">
        <f t="shared" si="6"/>
        <v xml:space="preserve">   </v>
      </c>
      <c r="O95" s="47" t="str">
        <f t="shared" si="7"/>
        <v/>
      </c>
      <c r="P95" s="35"/>
      <c r="Q95" s="35"/>
      <c r="R95" s="35"/>
      <c r="S95" s="35"/>
      <c r="T95" s="35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</row>
    <row r="96" spans="1:33" ht="15" customHeight="1" x14ac:dyDescent="0.2">
      <c r="A96" s="38" t="str">
        <f t="shared" si="5"/>
        <v/>
      </c>
      <c r="B96">
        <v>90</v>
      </c>
      <c r="C96" s="30"/>
      <c r="D96" s="25"/>
      <c r="E96" s="17"/>
      <c r="F96" s="23"/>
      <c r="G96" s="24"/>
      <c r="H96" s="31"/>
      <c r="I96" s="21"/>
      <c r="J96" s="22"/>
      <c r="K96" s="22"/>
      <c r="L96" s="48"/>
      <c r="M96" s="48"/>
      <c r="N96" s="38" t="str">
        <f t="shared" si="6"/>
        <v xml:space="preserve">   </v>
      </c>
      <c r="O96" s="47" t="str">
        <f t="shared" si="7"/>
        <v/>
      </c>
      <c r="P96" s="35"/>
      <c r="Q96" s="35"/>
      <c r="R96" s="35"/>
      <c r="S96" s="35"/>
      <c r="T96" s="35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</row>
    <row r="97" spans="1:33" ht="15" customHeight="1" x14ac:dyDescent="0.2">
      <c r="A97" s="38" t="str">
        <f t="shared" si="5"/>
        <v/>
      </c>
      <c r="B97">
        <v>91</v>
      </c>
      <c r="C97" s="30"/>
      <c r="D97" s="25"/>
      <c r="E97" s="17"/>
      <c r="F97" s="23"/>
      <c r="G97" s="24"/>
      <c r="H97" s="31"/>
      <c r="I97" s="21"/>
      <c r="J97" s="22"/>
      <c r="K97" s="22"/>
      <c r="L97" s="48"/>
      <c r="M97" s="48"/>
      <c r="N97" s="38" t="str">
        <f t="shared" si="6"/>
        <v xml:space="preserve">   </v>
      </c>
      <c r="O97" s="47" t="str">
        <f t="shared" si="7"/>
        <v/>
      </c>
      <c r="P97" s="35"/>
      <c r="Q97" s="35"/>
      <c r="R97" s="35"/>
      <c r="S97" s="35"/>
      <c r="T97" s="35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</row>
    <row r="98" spans="1:33" ht="15" customHeight="1" x14ac:dyDescent="0.2">
      <c r="A98" s="38" t="str">
        <f t="shared" si="5"/>
        <v/>
      </c>
      <c r="B98">
        <v>92</v>
      </c>
      <c r="C98" s="30"/>
      <c r="D98" s="25"/>
      <c r="E98" s="17"/>
      <c r="F98" s="23"/>
      <c r="G98" s="24"/>
      <c r="H98" s="31"/>
      <c r="I98" s="21"/>
      <c r="J98" s="22"/>
      <c r="K98" s="22"/>
      <c r="L98" s="48"/>
      <c r="M98" s="48"/>
      <c r="N98" s="38" t="str">
        <f t="shared" si="6"/>
        <v xml:space="preserve">   </v>
      </c>
      <c r="O98" s="47" t="str">
        <f t="shared" si="7"/>
        <v/>
      </c>
      <c r="P98" s="35"/>
      <c r="Q98" s="35"/>
      <c r="R98" s="35"/>
      <c r="S98" s="35"/>
      <c r="T98" s="35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</row>
    <row r="99" spans="1:33" ht="15" customHeight="1" x14ac:dyDescent="0.2">
      <c r="A99" s="38" t="str">
        <f t="shared" si="5"/>
        <v/>
      </c>
      <c r="B99">
        <v>93</v>
      </c>
      <c r="C99" s="30"/>
      <c r="D99" s="25"/>
      <c r="E99" s="17"/>
      <c r="F99" s="23"/>
      <c r="G99" s="24"/>
      <c r="H99" s="31"/>
      <c r="I99" s="21"/>
      <c r="J99" s="22"/>
      <c r="K99" s="22"/>
      <c r="L99" s="48"/>
      <c r="M99" s="48"/>
      <c r="N99" s="38" t="str">
        <f t="shared" si="6"/>
        <v xml:space="preserve">   </v>
      </c>
      <c r="O99" s="47" t="str">
        <f t="shared" si="7"/>
        <v/>
      </c>
      <c r="P99" s="35"/>
      <c r="Q99" s="35"/>
      <c r="R99" s="35"/>
      <c r="S99" s="35"/>
      <c r="T99" s="35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</row>
    <row r="100" spans="1:33" ht="15" customHeight="1" x14ac:dyDescent="0.2">
      <c r="A100" s="38" t="str">
        <f t="shared" si="5"/>
        <v/>
      </c>
      <c r="B100">
        <v>94</v>
      </c>
      <c r="C100" s="30"/>
      <c r="D100" s="25"/>
      <c r="E100" s="17"/>
      <c r="F100" s="23"/>
      <c r="G100" s="24"/>
      <c r="H100" s="31"/>
      <c r="I100" s="21"/>
      <c r="J100" s="22"/>
      <c r="K100" s="22"/>
      <c r="L100" s="48"/>
      <c r="M100" s="48"/>
      <c r="N100" s="38" t="str">
        <f t="shared" si="6"/>
        <v xml:space="preserve">   </v>
      </c>
      <c r="O100" s="47" t="str">
        <f t="shared" si="7"/>
        <v/>
      </c>
      <c r="P100" s="35"/>
      <c r="Q100" s="35"/>
      <c r="R100" s="35"/>
      <c r="S100" s="35"/>
      <c r="T100" s="35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</row>
    <row r="101" spans="1:33" ht="15" customHeight="1" x14ac:dyDescent="0.2">
      <c r="A101" s="38" t="str">
        <f t="shared" si="5"/>
        <v/>
      </c>
      <c r="B101">
        <v>95</v>
      </c>
      <c r="C101" s="30"/>
      <c r="D101" s="25"/>
      <c r="E101" s="17"/>
      <c r="F101" s="23"/>
      <c r="G101" s="24"/>
      <c r="H101" s="31"/>
      <c r="I101" s="21"/>
      <c r="J101" s="22"/>
      <c r="K101" s="22"/>
      <c r="L101" s="48"/>
      <c r="M101" s="48"/>
      <c r="N101" s="38" t="str">
        <f t="shared" si="6"/>
        <v xml:space="preserve">   </v>
      </c>
      <c r="O101" s="47" t="str">
        <f t="shared" si="7"/>
        <v/>
      </c>
      <c r="P101" s="35"/>
      <c r="Q101" s="35"/>
      <c r="R101" s="35"/>
      <c r="S101" s="35"/>
      <c r="T101" s="35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</row>
    <row r="102" spans="1:33" ht="15" customHeight="1" x14ac:dyDescent="0.2">
      <c r="A102" s="38" t="str">
        <f t="shared" si="5"/>
        <v/>
      </c>
      <c r="B102">
        <v>96</v>
      </c>
      <c r="C102" s="30"/>
      <c r="D102" s="25"/>
      <c r="E102" s="17"/>
      <c r="F102" s="23"/>
      <c r="G102" s="24"/>
      <c r="H102" s="31"/>
      <c r="I102" s="21"/>
      <c r="J102" s="22"/>
      <c r="K102" s="22"/>
      <c r="L102" s="48"/>
      <c r="M102" s="48"/>
      <c r="N102" s="38" t="str">
        <f t="shared" si="6"/>
        <v xml:space="preserve">   </v>
      </c>
      <c r="O102" s="47" t="str">
        <f t="shared" si="7"/>
        <v/>
      </c>
      <c r="P102" s="35"/>
      <c r="Q102" s="35"/>
      <c r="R102" s="35"/>
      <c r="S102" s="35"/>
      <c r="T102" s="35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</row>
    <row r="103" spans="1:33" ht="15" customHeight="1" x14ac:dyDescent="0.2">
      <c r="A103" s="38" t="str">
        <f t="shared" si="5"/>
        <v/>
      </c>
      <c r="B103">
        <v>97</v>
      </c>
      <c r="C103" s="30"/>
      <c r="D103" s="25"/>
      <c r="E103" s="17"/>
      <c r="F103" s="23"/>
      <c r="G103" s="24"/>
      <c r="H103" s="31"/>
      <c r="I103" s="21"/>
      <c r="J103" s="22"/>
      <c r="K103" s="22"/>
      <c r="L103" s="48"/>
      <c r="M103" s="48"/>
      <c r="N103" s="38" t="str">
        <f t="shared" si="6"/>
        <v xml:space="preserve">   </v>
      </c>
      <c r="O103" s="47" t="str">
        <f t="shared" si="7"/>
        <v/>
      </c>
      <c r="P103" s="35"/>
      <c r="Q103" s="35"/>
      <c r="R103" s="35"/>
      <c r="S103" s="35"/>
      <c r="T103" s="35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</row>
    <row r="104" spans="1:33" ht="15" customHeight="1" x14ac:dyDescent="0.2">
      <c r="A104" s="38" t="str">
        <f t="shared" si="5"/>
        <v/>
      </c>
      <c r="B104">
        <v>98</v>
      </c>
      <c r="C104" s="30"/>
      <c r="D104" s="25"/>
      <c r="E104" s="17"/>
      <c r="F104" s="23"/>
      <c r="G104" s="24"/>
      <c r="H104" s="31"/>
      <c r="I104" s="21"/>
      <c r="J104" s="22"/>
      <c r="K104" s="22"/>
      <c r="L104" s="48"/>
      <c r="M104" s="48"/>
      <c r="N104" s="38" t="str">
        <f t="shared" si="6"/>
        <v xml:space="preserve">   </v>
      </c>
      <c r="O104" s="47" t="str">
        <f t="shared" si="7"/>
        <v/>
      </c>
      <c r="P104" s="35"/>
      <c r="Q104" s="35"/>
      <c r="R104" s="35"/>
      <c r="S104" s="35"/>
      <c r="T104" s="35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</row>
    <row r="105" spans="1:33" ht="15" customHeight="1" x14ac:dyDescent="0.2">
      <c r="A105" s="38" t="str">
        <f t="shared" si="5"/>
        <v/>
      </c>
      <c r="B105">
        <v>99</v>
      </c>
      <c r="C105" s="30"/>
      <c r="D105" s="25"/>
      <c r="E105" s="17"/>
      <c r="F105" s="23"/>
      <c r="G105" s="24"/>
      <c r="H105" s="31"/>
      <c r="I105" s="21"/>
      <c r="J105" s="22"/>
      <c r="K105" s="22"/>
      <c r="L105" s="48"/>
      <c r="M105" s="48"/>
      <c r="N105" s="38" t="str">
        <f t="shared" si="6"/>
        <v xml:space="preserve">   </v>
      </c>
      <c r="O105" s="47" t="str">
        <f t="shared" si="7"/>
        <v/>
      </c>
      <c r="P105" s="35"/>
      <c r="Q105" s="35"/>
      <c r="R105" s="35"/>
      <c r="S105" s="35"/>
      <c r="T105" s="35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</row>
    <row r="106" spans="1:33" ht="15" customHeight="1" x14ac:dyDescent="0.2">
      <c r="A106" s="38" t="str">
        <f t="shared" si="5"/>
        <v/>
      </c>
      <c r="B106">
        <v>100</v>
      </c>
      <c r="C106" s="30"/>
      <c r="D106" s="25"/>
      <c r="E106" s="17"/>
      <c r="F106" s="23"/>
      <c r="G106" s="24"/>
      <c r="H106" s="31"/>
      <c r="I106" s="21"/>
      <c r="J106" s="22"/>
      <c r="K106" s="22"/>
      <c r="L106" s="48"/>
      <c r="M106" s="48"/>
      <c r="N106" s="38" t="str">
        <f t="shared" si="6"/>
        <v xml:space="preserve">   </v>
      </c>
      <c r="O106" s="47" t="str">
        <f t="shared" si="7"/>
        <v/>
      </c>
      <c r="P106" s="35"/>
      <c r="Q106" s="35"/>
      <c r="R106" s="35"/>
      <c r="S106" s="35"/>
      <c r="T106" s="35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</row>
    <row r="107" spans="1:33" ht="15" customHeight="1" x14ac:dyDescent="0.2">
      <c r="A107" s="38" t="str">
        <f t="shared" si="5"/>
        <v/>
      </c>
      <c r="B107">
        <v>101</v>
      </c>
      <c r="C107" s="30"/>
      <c r="D107" s="25"/>
      <c r="E107" s="17"/>
      <c r="F107" s="23"/>
      <c r="G107" s="24"/>
      <c r="H107" s="31"/>
      <c r="I107" s="21"/>
      <c r="J107" s="22"/>
      <c r="K107" s="22"/>
      <c r="L107" s="48"/>
      <c r="M107" s="48"/>
      <c r="N107" s="38" t="str">
        <f t="shared" si="6"/>
        <v xml:space="preserve">   </v>
      </c>
      <c r="O107" s="47" t="str">
        <f t="shared" si="7"/>
        <v/>
      </c>
      <c r="P107" s="35"/>
      <c r="Q107" s="35"/>
      <c r="R107" s="35"/>
      <c r="S107" s="35"/>
      <c r="T107" s="35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</row>
    <row r="108" spans="1:33" ht="15" customHeight="1" x14ac:dyDescent="0.2">
      <c r="A108" s="38" t="str">
        <f t="shared" si="5"/>
        <v/>
      </c>
      <c r="B108">
        <v>102</v>
      </c>
      <c r="C108" s="30"/>
      <c r="D108" s="25"/>
      <c r="E108" s="17"/>
      <c r="F108" s="23"/>
      <c r="G108" s="24"/>
      <c r="H108" s="31"/>
      <c r="I108" s="21"/>
      <c r="J108" s="22"/>
      <c r="K108" s="22"/>
      <c r="L108" s="48"/>
      <c r="M108" s="48"/>
      <c r="N108" s="38" t="str">
        <f t="shared" si="6"/>
        <v xml:space="preserve">   </v>
      </c>
      <c r="O108" s="47" t="str">
        <f t="shared" si="7"/>
        <v/>
      </c>
      <c r="P108" s="35"/>
      <c r="Q108" s="35"/>
      <c r="R108" s="35"/>
      <c r="S108" s="35"/>
      <c r="T108" s="35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</row>
    <row r="109" spans="1:33" ht="15" customHeight="1" x14ac:dyDescent="0.2">
      <c r="A109" s="38" t="str">
        <f t="shared" si="5"/>
        <v/>
      </c>
      <c r="B109">
        <v>103</v>
      </c>
      <c r="C109" s="30"/>
      <c r="D109" s="25"/>
      <c r="E109" s="17"/>
      <c r="F109" s="23"/>
      <c r="G109" s="24"/>
      <c r="H109" s="31"/>
      <c r="I109" s="21"/>
      <c r="J109" s="22"/>
      <c r="K109" s="22"/>
      <c r="L109" s="48"/>
      <c r="M109" s="48"/>
      <c r="N109" s="38" t="str">
        <f t="shared" si="6"/>
        <v xml:space="preserve">   </v>
      </c>
      <c r="O109" s="47" t="str">
        <f t="shared" si="7"/>
        <v/>
      </c>
      <c r="P109" s="35"/>
      <c r="Q109" s="35"/>
      <c r="R109" s="35"/>
      <c r="S109" s="35"/>
      <c r="T109" s="35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</row>
    <row r="110" spans="1:33" ht="15" customHeight="1" x14ac:dyDescent="0.2">
      <c r="A110" s="38" t="str">
        <f t="shared" si="5"/>
        <v/>
      </c>
      <c r="B110">
        <v>104</v>
      </c>
      <c r="C110" s="30"/>
      <c r="D110" s="25"/>
      <c r="E110" s="17"/>
      <c r="F110" s="23"/>
      <c r="G110" s="24"/>
      <c r="H110" s="31"/>
      <c r="I110" s="21"/>
      <c r="J110" s="22"/>
      <c r="K110" s="22"/>
      <c r="L110" s="48"/>
      <c r="M110" s="48"/>
      <c r="N110" s="38" t="str">
        <f t="shared" si="6"/>
        <v xml:space="preserve">   </v>
      </c>
      <c r="O110" s="47" t="str">
        <f t="shared" si="7"/>
        <v/>
      </c>
      <c r="P110" s="35"/>
      <c r="Q110" s="35"/>
      <c r="R110" s="35"/>
      <c r="S110" s="35"/>
      <c r="T110" s="35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</row>
    <row r="111" spans="1:33" ht="15" customHeight="1" x14ac:dyDescent="0.2">
      <c r="A111" s="38" t="str">
        <f t="shared" si="5"/>
        <v/>
      </c>
      <c r="B111">
        <v>105</v>
      </c>
      <c r="C111" s="30"/>
      <c r="D111" s="25"/>
      <c r="E111" s="17"/>
      <c r="F111" s="23"/>
      <c r="G111" s="24"/>
      <c r="H111" s="31"/>
      <c r="I111" s="21"/>
      <c r="J111" s="22"/>
      <c r="K111" s="22"/>
      <c r="L111" s="48"/>
      <c r="M111" s="48"/>
      <c r="N111" s="38" t="str">
        <f t="shared" si="6"/>
        <v xml:space="preserve">   </v>
      </c>
      <c r="O111" s="47" t="str">
        <f t="shared" si="7"/>
        <v/>
      </c>
      <c r="P111" s="35"/>
      <c r="Q111" s="35"/>
      <c r="R111" s="35"/>
      <c r="S111" s="35"/>
      <c r="T111" s="35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</row>
    <row r="112" spans="1:33" ht="15" customHeight="1" x14ac:dyDescent="0.2">
      <c r="A112" s="38" t="str">
        <f t="shared" si="5"/>
        <v/>
      </c>
      <c r="B112">
        <v>106</v>
      </c>
      <c r="C112" s="30"/>
      <c r="D112" s="25"/>
      <c r="E112" s="17"/>
      <c r="F112" s="23"/>
      <c r="G112" s="24"/>
      <c r="H112" s="31"/>
      <c r="I112" s="21"/>
      <c r="J112" s="22"/>
      <c r="K112" s="22"/>
      <c r="L112" s="48"/>
      <c r="M112" s="48"/>
      <c r="N112" s="38" t="str">
        <f t="shared" si="6"/>
        <v xml:space="preserve">   </v>
      </c>
      <c r="O112" s="47" t="str">
        <f t="shared" si="7"/>
        <v/>
      </c>
      <c r="P112" s="35"/>
      <c r="Q112" s="35"/>
      <c r="R112" s="35"/>
      <c r="S112" s="35"/>
      <c r="T112" s="35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</row>
    <row r="113" spans="1:33" ht="15" customHeight="1" x14ac:dyDescent="0.2">
      <c r="A113" s="38" t="str">
        <f t="shared" si="5"/>
        <v/>
      </c>
      <c r="B113">
        <v>107</v>
      </c>
      <c r="C113" s="30"/>
      <c r="D113" s="25"/>
      <c r="E113" s="17"/>
      <c r="F113" s="23"/>
      <c r="G113" s="24"/>
      <c r="H113" s="31"/>
      <c r="I113" s="21"/>
      <c r="J113" s="22"/>
      <c r="K113" s="22"/>
      <c r="L113" s="48"/>
      <c r="M113" s="48"/>
      <c r="N113" s="38" t="str">
        <f t="shared" si="6"/>
        <v xml:space="preserve">   </v>
      </c>
      <c r="O113" s="47" t="str">
        <f t="shared" si="7"/>
        <v/>
      </c>
      <c r="P113" s="35"/>
      <c r="Q113" s="35"/>
      <c r="R113" s="35"/>
      <c r="S113" s="35"/>
      <c r="T113" s="35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</row>
    <row r="114" spans="1:33" ht="15" customHeight="1" x14ac:dyDescent="0.2">
      <c r="A114" s="38" t="str">
        <f t="shared" si="5"/>
        <v/>
      </c>
      <c r="B114">
        <v>108</v>
      </c>
      <c r="C114" s="30"/>
      <c r="D114" s="25"/>
      <c r="E114" s="17"/>
      <c r="F114" s="23"/>
      <c r="G114" s="24"/>
      <c r="H114" s="31"/>
      <c r="I114" s="21"/>
      <c r="J114" s="22"/>
      <c r="K114" s="22"/>
      <c r="L114" s="48"/>
      <c r="M114" s="48"/>
      <c r="N114" s="38" t="str">
        <f t="shared" si="6"/>
        <v xml:space="preserve">   </v>
      </c>
      <c r="O114" s="47" t="str">
        <f t="shared" si="7"/>
        <v/>
      </c>
      <c r="P114" s="35"/>
      <c r="Q114" s="35"/>
      <c r="R114" s="35"/>
      <c r="S114" s="35"/>
      <c r="T114" s="35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</row>
    <row r="115" spans="1:33" ht="15" customHeight="1" x14ac:dyDescent="0.2">
      <c r="A115" s="38" t="str">
        <f t="shared" si="5"/>
        <v/>
      </c>
      <c r="B115">
        <v>109</v>
      </c>
      <c r="C115" s="30"/>
      <c r="D115" s="25"/>
      <c r="E115" s="17"/>
      <c r="F115" s="23"/>
      <c r="G115" s="24"/>
      <c r="H115" s="31"/>
      <c r="I115" s="21"/>
      <c r="J115" s="22"/>
      <c r="K115" s="22"/>
      <c r="L115" s="48"/>
      <c r="M115" s="48"/>
      <c r="N115" s="38" t="str">
        <f t="shared" si="6"/>
        <v xml:space="preserve">   </v>
      </c>
      <c r="O115" s="47" t="str">
        <f t="shared" si="7"/>
        <v/>
      </c>
      <c r="P115" s="35"/>
      <c r="Q115" s="35"/>
      <c r="R115" s="35"/>
      <c r="S115" s="35"/>
      <c r="T115" s="35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</row>
    <row r="116" spans="1:33" ht="15" customHeight="1" x14ac:dyDescent="0.2">
      <c r="A116" s="38" t="str">
        <f t="shared" si="5"/>
        <v/>
      </c>
      <c r="B116">
        <v>110</v>
      </c>
      <c r="C116" s="30"/>
      <c r="D116" s="25"/>
      <c r="E116" s="17"/>
      <c r="F116" s="23"/>
      <c r="G116" s="24"/>
      <c r="H116" s="31"/>
      <c r="I116" s="21"/>
      <c r="J116" s="22"/>
      <c r="K116" s="22"/>
      <c r="L116" s="48"/>
      <c r="M116" s="48"/>
      <c r="N116" s="38" t="str">
        <f t="shared" si="6"/>
        <v xml:space="preserve">   </v>
      </c>
      <c r="O116" s="47" t="str">
        <f t="shared" si="7"/>
        <v/>
      </c>
      <c r="P116" s="35"/>
      <c r="Q116" s="35"/>
      <c r="R116" s="35"/>
      <c r="S116" s="35"/>
      <c r="T116" s="35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</row>
    <row r="117" spans="1:33" ht="15" customHeight="1" x14ac:dyDescent="0.2">
      <c r="A117" s="38" t="str">
        <f t="shared" si="5"/>
        <v/>
      </c>
      <c r="B117">
        <v>111</v>
      </c>
      <c r="C117" s="30"/>
      <c r="D117" s="25"/>
      <c r="E117" s="17"/>
      <c r="F117" s="23"/>
      <c r="G117" s="24"/>
      <c r="H117" s="31"/>
      <c r="I117" s="21"/>
      <c r="J117" s="22"/>
      <c r="K117" s="22"/>
      <c r="L117" s="48"/>
      <c r="M117" s="48"/>
      <c r="N117" s="38" t="str">
        <f t="shared" si="6"/>
        <v xml:space="preserve">   </v>
      </c>
      <c r="O117" s="47" t="str">
        <f t="shared" si="7"/>
        <v/>
      </c>
      <c r="P117" s="35"/>
      <c r="Q117" s="35"/>
      <c r="R117" s="35"/>
      <c r="S117" s="35"/>
      <c r="T117" s="35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</row>
    <row r="118" spans="1:33" ht="15" customHeight="1" x14ac:dyDescent="0.2">
      <c r="A118" s="38" t="str">
        <f t="shared" si="5"/>
        <v/>
      </c>
      <c r="B118">
        <v>112</v>
      </c>
      <c r="C118" s="30"/>
      <c r="D118" s="25"/>
      <c r="E118" s="17"/>
      <c r="F118" s="23"/>
      <c r="G118" s="24"/>
      <c r="H118" s="31"/>
      <c r="I118" s="21"/>
      <c r="J118" s="22"/>
      <c r="K118" s="22"/>
      <c r="L118" s="48"/>
      <c r="M118" s="48"/>
      <c r="N118" s="38" t="str">
        <f t="shared" si="6"/>
        <v xml:space="preserve">   </v>
      </c>
      <c r="O118" s="47" t="str">
        <f t="shared" si="7"/>
        <v/>
      </c>
      <c r="P118" s="35"/>
      <c r="Q118" s="35"/>
      <c r="R118" s="35"/>
      <c r="S118" s="35"/>
      <c r="T118" s="35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</row>
    <row r="119" spans="1:33" ht="15" customHeight="1" x14ac:dyDescent="0.2">
      <c r="A119" s="38" t="str">
        <f t="shared" si="5"/>
        <v/>
      </c>
      <c r="B119">
        <v>113</v>
      </c>
      <c r="C119" s="30"/>
      <c r="D119" s="25"/>
      <c r="E119" s="17"/>
      <c r="F119" s="23"/>
      <c r="G119" s="24"/>
      <c r="H119" s="31"/>
      <c r="I119" s="21"/>
      <c r="J119" s="22"/>
      <c r="K119" s="22"/>
      <c r="L119" s="48"/>
      <c r="M119" s="48"/>
      <c r="N119" s="38" t="str">
        <f t="shared" si="6"/>
        <v xml:space="preserve">   </v>
      </c>
      <c r="O119" s="47" t="str">
        <f t="shared" si="7"/>
        <v/>
      </c>
      <c r="P119" s="35"/>
      <c r="Q119" s="35"/>
      <c r="R119" s="35"/>
      <c r="S119" s="35"/>
      <c r="T119" s="35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</row>
    <row r="120" spans="1:33" ht="15" customHeight="1" x14ac:dyDescent="0.2">
      <c r="A120" s="38" t="str">
        <f t="shared" si="5"/>
        <v/>
      </c>
      <c r="B120">
        <v>114</v>
      </c>
      <c r="C120" s="30"/>
      <c r="D120" s="25"/>
      <c r="E120" s="17"/>
      <c r="F120" s="23"/>
      <c r="G120" s="24"/>
      <c r="H120" s="31"/>
      <c r="I120" s="21"/>
      <c r="J120" s="22"/>
      <c r="K120" s="22"/>
      <c r="L120" s="48"/>
      <c r="M120" s="48"/>
      <c r="N120" s="38" t="str">
        <f t="shared" si="6"/>
        <v xml:space="preserve">   </v>
      </c>
      <c r="O120" s="47" t="str">
        <f t="shared" si="7"/>
        <v/>
      </c>
      <c r="P120" s="35"/>
      <c r="Q120" s="35"/>
      <c r="R120" s="35"/>
      <c r="S120" s="35"/>
      <c r="T120" s="35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</row>
    <row r="121" spans="1:33" ht="15" customHeight="1" x14ac:dyDescent="0.2">
      <c r="A121" s="38" t="str">
        <f t="shared" si="5"/>
        <v/>
      </c>
      <c r="B121">
        <v>115</v>
      </c>
      <c r="C121" s="30"/>
      <c r="D121" s="25"/>
      <c r="E121" s="17"/>
      <c r="F121" s="23"/>
      <c r="G121" s="24"/>
      <c r="H121" s="31"/>
      <c r="I121" s="21"/>
      <c r="J121" s="22"/>
      <c r="K121" s="22"/>
      <c r="L121" s="48"/>
      <c r="M121" s="48"/>
      <c r="N121" s="38" t="str">
        <f t="shared" si="6"/>
        <v xml:space="preserve">   </v>
      </c>
      <c r="O121" s="47" t="str">
        <f t="shared" si="7"/>
        <v/>
      </c>
      <c r="P121" s="35"/>
      <c r="Q121" s="35"/>
      <c r="R121" s="35"/>
      <c r="S121" s="35"/>
      <c r="T121" s="35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</row>
    <row r="122" spans="1:33" ht="15" customHeight="1" x14ac:dyDescent="0.2">
      <c r="A122" s="38" t="str">
        <f t="shared" si="5"/>
        <v/>
      </c>
      <c r="B122">
        <v>116</v>
      </c>
      <c r="C122" s="30"/>
      <c r="D122" s="25"/>
      <c r="E122" s="17"/>
      <c r="F122" s="23"/>
      <c r="G122" s="24"/>
      <c r="H122" s="31"/>
      <c r="I122" s="21"/>
      <c r="J122" s="22"/>
      <c r="K122" s="22"/>
      <c r="L122" s="48"/>
      <c r="M122" s="48"/>
      <c r="N122" s="38" t="str">
        <f t="shared" si="6"/>
        <v xml:space="preserve">   </v>
      </c>
      <c r="O122" s="47" t="str">
        <f t="shared" si="7"/>
        <v/>
      </c>
      <c r="P122" s="35"/>
      <c r="Q122" s="35"/>
      <c r="R122" s="35"/>
      <c r="S122" s="35"/>
      <c r="T122" s="35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</row>
    <row r="123" spans="1:33" ht="15" customHeight="1" x14ac:dyDescent="0.2">
      <c r="A123" s="38" t="str">
        <f t="shared" si="5"/>
        <v/>
      </c>
      <c r="B123">
        <v>117</v>
      </c>
      <c r="C123" s="30"/>
      <c r="D123" s="25"/>
      <c r="E123" s="17"/>
      <c r="F123" s="23"/>
      <c r="G123" s="24"/>
      <c r="H123" s="31"/>
      <c r="I123" s="21"/>
      <c r="J123" s="22"/>
      <c r="K123" s="22"/>
      <c r="L123" s="48"/>
      <c r="M123" s="48"/>
      <c r="N123" s="38" t="str">
        <f t="shared" si="6"/>
        <v xml:space="preserve">   </v>
      </c>
      <c r="O123" s="47" t="str">
        <f t="shared" si="7"/>
        <v/>
      </c>
      <c r="P123" s="35"/>
      <c r="Q123" s="35"/>
      <c r="R123" s="35"/>
      <c r="S123" s="35"/>
      <c r="T123" s="35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</row>
    <row r="124" spans="1:33" ht="15" customHeight="1" x14ac:dyDescent="0.2">
      <c r="A124" s="38" t="str">
        <f t="shared" si="5"/>
        <v/>
      </c>
      <c r="B124">
        <v>118</v>
      </c>
      <c r="C124" s="30"/>
      <c r="D124" s="25"/>
      <c r="E124" s="17"/>
      <c r="F124" s="23"/>
      <c r="G124" s="24"/>
      <c r="H124" s="31"/>
      <c r="I124" s="21"/>
      <c r="J124" s="22"/>
      <c r="K124" s="22"/>
      <c r="L124" s="48"/>
      <c r="M124" s="48"/>
      <c r="N124" s="38" t="str">
        <f t="shared" si="6"/>
        <v xml:space="preserve">   </v>
      </c>
      <c r="O124" s="47" t="str">
        <f t="shared" si="7"/>
        <v/>
      </c>
      <c r="P124" s="35"/>
      <c r="Q124" s="35"/>
      <c r="R124" s="35"/>
      <c r="S124" s="35"/>
      <c r="T124" s="35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</row>
    <row r="125" spans="1:33" ht="15" customHeight="1" x14ac:dyDescent="0.2">
      <c r="A125" s="38" t="str">
        <f t="shared" si="5"/>
        <v/>
      </c>
      <c r="B125">
        <v>119</v>
      </c>
      <c r="C125" s="30"/>
      <c r="D125" s="25"/>
      <c r="E125" s="17"/>
      <c r="F125" s="23"/>
      <c r="G125" s="24"/>
      <c r="H125" s="31"/>
      <c r="I125" s="21"/>
      <c r="J125" s="22"/>
      <c r="K125" s="22"/>
      <c r="L125" s="48"/>
      <c r="M125" s="48"/>
      <c r="N125" s="38" t="str">
        <f t="shared" si="6"/>
        <v xml:space="preserve">   </v>
      </c>
      <c r="O125" s="47" t="str">
        <f t="shared" si="7"/>
        <v/>
      </c>
      <c r="P125" s="35"/>
      <c r="Q125" s="35"/>
      <c r="R125" s="35"/>
      <c r="S125" s="35"/>
      <c r="T125" s="35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</row>
    <row r="126" spans="1:33" ht="15" customHeight="1" x14ac:dyDescent="0.2">
      <c r="A126" s="38" t="str">
        <f t="shared" si="5"/>
        <v/>
      </c>
      <c r="B126">
        <v>120</v>
      </c>
      <c r="C126" s="30"/>
      <c r="D126" s="25"/>
      <c r="E126" s="17"/>
      <c r="F126" s="23"/>
      <c r="G126" s="24"/>
      <c r="H126" s="31"/>
      <c r="I126" s="21"/>
      <c r="J126" s="22"/>
      <c r="K126" s="22"/>
      <c r="L126" s="48"/>
      <c r="M126" s="48"/>
      <c r="N126" s="38" t="str">
        <f t="shared" si="6"/>
        <v xml:space="preserve">   </v>
      </c>
      <c r="O126" s="47" t="str">
        <f t="shared" si="7"/>
        <v/>
      </c>
      <c r="P126" s="35"/>
      <c r="Q126" s="35"/>
      <c r="R126" s="35"/>
      <c r="S126" s="35"/>
      <c r="T126" s="35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</row>
    <row r="127" spans="1:33" ht="15" customHeight="1" x14ac:dyDescent="0.2">
      <c r="A127" s="38" t="str">
        <f t="shared" si="5"/>
        <v/>
      </c>
      <c r="B127">
        <v>121</v>
      </c>
      <c r="C127" s="30"/>
      <c r="D127" s="25"/>
      <c r="E127" s="17"/>
      <c r="F127" s="23"/>
      <c r="G127" s="24"/>
      <c r="H127" s="31"/>
      <c r="I127" s="21"/>
      <c r="J127" s="22"/>
      <c r="K127" s="22"/>
      <c r="L127" s="48"/>
      <c r="M127" s="48"/>
      <c r="N127" s="38" t="str">
        <f t="shared" si="6"/>
        <v xml:space="preserve">   </v>
      </c>
      <c r="O127" s="47" t="str">
        <f t="shared" si="7"/>
        <v/>
      </c>
      <c r="P127" s="35"/>
      <c r="Q127" s="35"/>
      <c r="R127" s="35"/>
      <c r="S127" s="35"/>
      <c r="T127" s="35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</row>
    <row r="128" spans="1:33" ht="15" customHeight="1" x14ac:dyDescent="0.2">
      <c r="A128" s="38" t="str">
        <f t="shared" si="5"/>
        <v/>
      </c>
      <c r="B128">
        <v>122</v>
      </c>
      <c r="C128" s="30"/>
      <c r="D128" s="25"/>
      <c r="E128" s="17"/>
      <c r="F128" s="23"/>
      <c r="G128" s="24"/>
      <c r="H128" s="31"/>
      <c r="I128" s="21"/>
      <c r="J128" s="22"/>
      <c r="K128" s="22"/>
      <c r="L128" s="48"/>
      <c r="M128" s="48"/>
      <c r="N128" s="38" t="str">
        <f t="shared" si="6"/>
        <v xml:space="preserve">   </v>
      </c>
      <c r="O128" s="47" t="str">
        <f t="shared" si="7"/>
        <v/>
      </c>
      <c r="P128" s="35"/>
      <c r="Q128" s="35"/>
      <c r="R128" s="35"/>
      <c r="S128" s="35"/>
      <c r="T128" s="35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</row>
    <row r="129" spans="1:33" ht="15" customHeight="1" x14ac:dyDescent="0.2">
      <c r="A129" s="38" t="str">
        <f t="shared" si="5"/>
        <v/>
      </c>
      <c r="B129">
        <v>123</v>
      </c>
      <c r="C129" s="30"/>
      <c r="D129" s="25"/>
      <c r="E129" s="17"/>
      <c r="F129" s="23"/>
      <c r="G129" s="24"/>
      <c r="H129" s="31"/>
      <c r="I129" s="21"/>
      <c r="J129" s="22"/>
      <c r="K129" s="22"/>
      <c r="L129" s="48"/>
      <c r="M129" s="48"/>
      <c r="N129" s="38" t="str">
        <f t="shared" si="6"/>
        <v xml:space="preserve">   </v>
      </c>
      <c r="O129" s="47" t="str">
        <f t="shared" si="7"/>
        <v/>
      </c>
      <c r="P129" s="35"/>
      <c r="Q129" s="35"/>
      <c r="R129" s="35"/>
      <c r="S129" s="35"/>
      <c r="T129" s="35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</row>
    <row r="130" spans="1:33" ht="15" customHeight="1" x14ac:dyDescent="0.2">
      <c r="A130" s="38" t="str">
        <f t="shared" si="5"/>
        <v/>
      </c>
      <c r="B130">
        <v>124</v>
      </c>
      <c r="C130" s="30"/>
      <c r="D130" s="25"/>
      <c r="E130" s="17"/>
      <c r="F130" s="23"/>
      <c r="G130" s="24"/>
      <c r="H130" s="31"/>
      <c r="I130" s="21"/>
      <c r="J130" s="22"/>
      <c r="K130" s="22"/>
      <c r="L130" s="48"/>
      <c r="M130" s="48"/>
      <c r="N130" s="38" t="str">
        <f t="shared" si="6"/>
        <v xml:space="preserve">   </v>
      </c>
      <c r="O130" s="47" t="str">
        <f t="shared" si="7"/>
        <v/>
      </c>
      <c r="P130" s="35"/>
      <c r="Q130" s="35"/>
      <c r="R130" s="35"/>
      <c r="S130" s="35"/>
      <c r="T130" s="35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</row>
    <row r="131" spans="1:33" ht="15" customHeight="1" x14ac:dyDescent="0.2">
      <c r="A131" s="38" t="str">
        <f t="shared" si="5"/>
        <v/>
      </c>
      <c r="B131">
        <v>125</v>
      </c>
      <c r="C131" s="30"/>
      <c r="D131" s="25"/>
      <c r="E131" s="17"/>
      <c r="F131" s="23"/>
      <c r="G131" s="24"/>
      <c r="H131" s="31"/>
      <c r="I131" s="21"/>
      <c r="J131" s="22"/>
      <c r="K131" s="22"/>
      <c r="L131" s="48"/>
      <c r="M131" s="48"/>
      <c r="N131" s="38" t="str">
        <f t="shared" si="6"/>
        <v xml:space="preserve">   </v>
      </c>
      <c r="O131" s="47" t="str">
        <f t="shared" si="7"/>
        <v/>
      </c>
      <c r="P131" s="35"/>
      <c r="Q131" s="35"/>
      <c r="R131" s="35"/>
      <c r="S131" s="35"/>
      <c r="T131" s="35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</row>
    <row r="132" spans="1:33" ht="15" customHeight="1" x14ac:dyDescent="0.2">
      <c r="A132" s="38" t="str">
        <f t="shared" si="5"/>
        <v/>
      </c>
      <c r="B132">
        <v>126</v>
      </c>
      <c r="C132" s="30"/>
      <c r="D132" s="25"/>
      <c r="E132" s="17"/>
      <c r="F132" s="23"/>
      <c r="G132" s="24"/>
      <c r="H132" s="31"/>
      <c r="I132" s="21"/>
      <c r="J132" s="22"/>
      <c r="K132" s="22"/>
      <c r="L132" s="48"/>
      <c r="M132" s="48"/>
      <c r="N132" s="38" t="str">
        <f t="shared" si="6"/>
        <v xml:space="preserve">   </v>
      </c>
      <c r="O132" s="47" t="str">
        <f t="shared" si="7"/>
        <v/>
      </c>
      <c r="P132" s="35"/>
      <c r="Q132" s="35"/>
      <c r="R132" s="35"/>
      <c r="S132" s="35"/>
      <c r="T132" s="35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</row>
    <row r="133" spans="1:33" ht="15" customHeight="1" x14ac:dyDescent="0.2">
      <c r="A133" s="38" t="str">
        <f t="shared" si="5"/>
        <v/>
      </c>
      <c r="B133">
        <v>127</v>
      </c>
      <c r="C133" s="30"/>
      <c r="D133" s="25"/>
      <c r="E133" s="17"/>
      <c r="F133" s="23"/>
      <c r="G133" s="24"/>
      <c r="H133" s="31"/>
      <c r="I133" s="21"/>
      <c r="J133" s="22"/>
      <c r="K133" s="22"/>
      <c r="L133" s="48"/>
      <c r="M133" s="48"/>
      <c r="N133" s="38" t="str">
        <f t="shared" si="6"/>
        <v xml:space="preserve">   </v>
      </c>
      <c r="O133" s="47" t="str">
        <f t="shared" si="7"/>
        <v/>
      </c>
      <c r="P133" s="35"/>
      <c r="Q133" s="35"/>
      <c r="R133" s="35"/>
      <c r="S133" s="35"/>
      <c r="T133" s="35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</row>
    <row r="134" spans="1:33" ht="15" customHeight="1" x14ac:dyDescent="0.2">
      <c r="A134" s="38" t="str">
        <f t="shared" si="5"/>
        <v/>
      </c>
      <c r="B134">
        <v>128</v>
      </c>
      <c r="C134" s="30"/>
      <c r="D134" s="25"/>
      <c r="E134" s="17"/>
      <c r="F134" s="23"/>
      <c r="G134" s="24"/>
      <c r="H134" s="31"/>
      <c r="I134" s="21"/>
      <c r="J134" s="22"/>
      <c r="K134" s="22"/>
      <c r="L134" s="48"/>
      <c r="M134" s="48"/>
      <c r="N134" s="38" t="str">
        <f t="shared" si="6"/>
        <v xml:space="preserve">   </v>
      </c>
      <c r="O134" s="47" t="str">
        <f t="shared" si="7"/>
        <v/>
      </c>
      <c r="P134" s="35"/>
      <c r="Q134" s="35"/>
      <c r="R134" s="35"/>
      <c r="S134" s="35"/>
      <c r="T134" s="35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</row>
    <row r="135" spans="1:33" ht="15" customHeight="1" x14ac:dyDescent="0.2">
      <c r="A135" s="38" t="str">
        <f t="shared" ref="A135:A198" si="8">IF(F135="","",D$3)</f>
        <v/>
      </c>
      <c r="B135">
        <v>129</v>
      </c>
      <c r="C135" s="30"/>
      <c r="D135" s="25"/>
      <c r="E135" s="17"/>
      <c r="F135" s="23"/>
      <c r="G135" s="24"/>
      <c r="H135" s="31"/>
      <c r="I135" s="21"/>
      <c r="J135" s="22"/>
      <c r="K135" s="22"/>
      <c r="L135" s="48"/>
      <c r="M135" s="48"/>
      <c r="N135" s="38" t="str">
        <f t="shared" si="6"/>
        <v xml:space="preserve">   </v>
      </c>
      <c r="O135" s="47" t="str">
        <f t="shared" si="7"/>
        <v/>
      </c>
      <c r="P135" s="35"/>
      <c r="Q135" s="35"/>
      <c r="R135" s="35"/>
      <c r="S135" s="35"/>
      <c r="T135" s="35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</row>
    <row r="136" spans="1:33" ht="15" customHeight="1" x14ac:dyDescent="0.2">
      <c r="A136" s="38" t="str">
        <f t="shared" si="8"/>
        <v/>
      </c>
      <c r="B136">
        <v>130</v>
      </c>
      <c r="C136" s="30"/>
      <c r="D136" s="25"/>
      <c r="E136" s="17"/>
      <c r="F136" s="23"/>
      <c r="G136" s="24"/>
      <c r="H136" s="31"/>
      <c r="I136" s="21"/>
      <c r="J136" s="22"/>
      <c r="K136" s="22"/>
      <c r="L136" s="48"/>
      <c r="M136" s="48"/>
      <c r="N136" s="38" t="str">
        <f t="shared" ref="N136:N199" si="9">P136&amp;" "&amp;Q136&amp;" "&amp;R136&amp;" "&amp;S136</f>
        <v xml:space="preserve">   </v>
      </c>
      <c r="O136" s="47" t="str">
        <f t="shared" ref="O136:O199" si="10">IF(I136="DA",1,IF(I136="NE",0,""))</f>
        <v/>
      </c>
      <c r="P136" s="35"/>
      <c r="Q136" s="35"/>
      <c r="R136" s="35"/>
      <c r="S136" s="35"/>
      <c r="T136" s="35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</row>
    <row r="137" spans="1:33" ht="15" customHeight="1" x14ac:dyDescent="0.2">
      <c r="A137" s="38" t="str">
        <f t="shared" si="8"/>
        <v/>
      </c>
      <c r="B137">
        <v>131</v>
      </c>
      <c r="C137" s="30"/>
      <c r="D137" s="25"/>
      <c r="E137" s="17"/>
      <c r="F137" s="23"/>
      <c r="G137" s="24"/>
      <c r="H137" s="31"/>
      <c r="I137" s="21"/>
      <c r="J137" s="22"/>
      <c r="K137" s="22"/>
      <c r="L137" s="48"/>
      <c r="M137" s="48"/>
      <c r="N137" s="38" t="str">
        <f t="shared" si="9"/>
        <v xml:space="preserve">   </v>
      </c>
      <c r="O137" s="47" t="str">
        <f t="shared" si="10"/>
        <v/>
      </c>
      <c r="P137" s="35"/>
      <c r="Q137" s="35"/>
      <c r="R137" s="35"/>
      <c r="S137" s="35"/>
      <c r="T137" s="35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</row>
    <row r="138" spans="1:33" ht="15" customHeight="1" x14ac:dyDescent="0.2">
      <c r="A138" s="38" t="str">
        <f t="shared" si="8"/>
        <v/>
      </c>
      <c r="B138">
        <v>132</v>
      </c>
      <c r="C138" s="30"/>
      <c r="D138" s="25"/>
      <c r="E138" s="17"/>
      <c r="F138" s="23"/>
      <c r="G138" s="24"/>
      <c r="H138" s="31"/>
      <c r="I138" s="21"/>
      <c r="J138" s="22"/>
      <c r="K138" s="22"/>
      <c r="L138" s="48"/>
      <c r="M138" s="48"/>
      <c r="N138" s="38" t="str">
        <f t="shared" si="9"/>
        <v xml:space="preserve">   </v>
      </c>
      <c r="O138" s="47" t="str">
        <f t="shared" si="10"/>
        <v/>
      </c>
      <c r="P138" s="35"/>
      <c r="Q138" s="35"/>
      <c r="R138" s="35"/>
      <c r="S138" s="35"/>
      <c r="T138" s="35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</row>
    <row r="139" spans="1:33" ht="15" customHeight="1" x14ac:dyDescent="0.2">
      <c r="A139" s="38" t="str">
        <f t="shared" si="8"/>
        <v/>
      </c>
      <c r="B139">
        <v>133</v>
      </c>
      <c r="C139" s="30"/>
      <c r="D139" s="25"/>
      <c r="E139" s="17"/>
      <c r="F139" s="23"/>
      <c r="G139" s="24"/>
      <c r="H139" s="31"/>
      <c r="I139" s="21"/>
      <c r="J139" s="22"/>
      <c r="K139" s="22"/>
      <c r="L139" s="48"/>
      <c r="M139" s="48"/>
      <c r="N139" s="38" t="str">
        <f t="shared" si="9"/>
        <v xml:space="preserve">   </v>
      </c>
      <c r="O139" s="47" t="str">
        <f t="shared" si="10"/>
        <v/>
      </c>
      <c r="P139" s="35"/>
      <c r="Q139" s="35"/>
      <c r="R139" s="35"/>
      <c r="S139" s="35"/>
      <c r="T139" s="35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</row>
    <row r="140" spans="1:33" ht="15" customHeight="1" x14ac:dyDescent="0.2">
      <c r="A140" s="38" t="str">
        <f t="shared" si="8"/>
        <v/>
      </c>
      <c r="B140">
        <v>134</v>
      </c>
      <c r="C140" s="30"/>
      <c r="D140" s="25"/>
      <c r="E140" s="17"/>
      <c r="F140" s="23"/>
      <c r="G140" s="24"/>
      <c r="H140" s="31"/>
      <c r="I140" s="21"/>
      <c r="J140" s="22"/>
      <c r="K140" s="22"/>
      <c r="L140" s="48"/>
      <c r="M140" s="48"/>
      <c r="N140" s="38" t="str">
        <f t="shared" si="9"/>
        <v xml:space="preserve">   </v>
      </c>
      <c r="O140" s="47" t="str">
        <f t="shared" si="10"/>
        <v/>
      </c>
      <c r="P140" s="35"/>
      <c r="Q140" s="35"/>
      <c r="R140" s="35"/>
      <c r="S140" s="35"/>
      <c r="T140" s="35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</row>
    <row r="141" spans="1:33" ht="15" customHeight="1" x14ac:dyDescent="0.2">
      <c r="A141" s="38" t="str">
        <f t="shared" si="8"/>
        <v/>
      </c>
      <c r="B141">
        <v>135</v>
      </c>
      <c r="C141" s="30"/>
      <c r="D141" s="25"/>
      <c r="E141" s="17"/>
      <c r="F141" s="23"/>
      <c r="G141" s="24"/>
      <c r="H141" s="31"/>
      <c r="I141" s="21"/>
      <c r="J141" s="22"/>
      <c r="K141" s="22"/>
      <c r="L141" s="48"/>
      <c r="M141" s="48"/>
      <c r="N141" s="38" t="str">
        <f t="shared" si="9"/>
        <v xml:space="preserve">   </v>
      </c>
      <c r="O141" s="47" t="str">
        <f t="shared" si="10"/>
        <v/>
      </c>
      <c r="P141" s="35"/>
      <c r="Q141" s="35"/>
      <c r="R141" s="35"/>
      <c r="S141" s="35"/>
      <c r="T141" s="35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</row>
    <row r="142" spans="1:33" ht="15" customHeight="1" x14ac:dyDescent="0.2">
      <c r="A142" s="38" t="str">
        <f t="shared" si="8"/>
        <v/>
      </c>
      <c r="B142">
        <v>136</v>
      </c>
      <c r="C142" s="30"/>
      <c r="D142" s="25"/>
      <c r="E142" s="17"/>
      <c r="F142" s="23"/>
      <c r="G142" s="24"/>
      <c r="H142" s="31"/>
      <c r="I142" s="21"/>
      <c r="J142" s="22"/>
      <c r="K142" s="22"/>
      <c r="L142" s="48"/>
      <c r="M142" s="48"/>
      <c r="N142" s="38" t="str">
        <f t="shared" si="9"/>
        <v xml:space="preserve">   </v>
      </c>
      <c r="O142" s="47" t="str">
        <f t="shared" si="10"/>
        <v/>
      </c>
      <c r="P142" s="35"/>
      <c r="Q142" s="35"/>
      <c r="R142" s="35"/>
      <c r="S142" s="35"/>
      <c r="T142" s="35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</row>
    <row r="143" spans="1:33" ht="15" customHeight="1" x14ac:dyDescent="0.2">
      <c r="A143" s="38" t="str">
        <f t="shared" si="8"/>
        <v/>
      </c>
      <c r="B143">
        <v>137</v>
      </c>
      <c r="C143" s="30"/>
      <c r="D143" s="25"/>
      <c r="E143" s="17"/>
      <c r="F143" s="23"/>
      <c r="G143" s="24"/>
      <c r="H143" s="31"/>
      <c r="I143" s="21"/>
      <c r="J143" s="22"/>
      <c r="K143" s="22"/>
      <c r="L143" s="48"/>
      <c r="M143" s="48"/>
      <c r="N143" s="38" t="str">
        <f t="shared" si="9"/>
        <v xml:space="preserve">   </v>
      </c>
      <c r="O143" s="47" t="str">
        <f t="shared" si="10"/>
        <v/>
      </c>
      <c r="P143" s="35"/>
      <c r="Q143" s="35"/>
      <c r="R143" s="35"/>
      <c r="S143" s="35"/>
      <c r="T143" s="35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</row>
    <row r="144" spans="1:33" ht="15" customHeight="1" x14ac:dyDescent="0.2">
      <c r="A144" s="38" t="str">
        <f t="shared" si="8"/>
        <v/>
      </c>
      <c r="B144">
        <v>138</v>
      </c>
      <c r="C144" s="30"/>
      <c r="D144" s="25"/>
      <c r="E144" s="17"/>
      <c r="F144" s="23"/>
      <c r="G144" s="24"/>
      <c r="H144" s="31"/>
      <c r="I144" s="21"/>
      <c r="J144" s="22"/>
      <c r="K144" s="22"/>
      <c r="L144" s="48"/>
      <c r="M144" s="48"/>
      <c r="N144" s="38" t="str">
        <f t="shared" si="9"/>
        <v xml:space="preserve">   </v>
      </c>
      <c r="O144" s="47" t="str">
        <f t="shared" si="10"/>
        <v/>
      </c>
      <c r="P144" s="35"/>
      <c r="Q144" s="35"/>
      <c r="R144" s="35"/>
      <c r="S144" s="35"/>
      <c r="T144" s="35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</row>
    <row r="145" spans="1:33" ht="15" customHeight="1" x14ac:dyDescent="0.2">
      <c r="A145" s="38" t="str">
        <f t="shared" si="8"/>
        <v/>
      </c>
      <c r="B145">
        <v>139</v>
      </c>
      <c r="C145" s="30"/>
      <c r="D145" s="25"/>
      <c r="E145" s="17"/>
      <c r="F145" s="23"/>
      <c r="G145" s="24"/>
      <c r="H145" s="31"/>
      <c r="I145" s="21"/>
      <c r="J145" s="22"/>
      <c r="K145" s="22"/>
      <c r="L145" s="48"/>
      <c r="M145" s="48"/>
      <c r="N145" s="38" t="str">
        <f t="shared" si="9"/>
        <v xml:space="preserve">   </v>
      </c>
      <c r="O145" s="47" t="str">
        <f t="shared" si="10"/>
        <v/>
      </c>
      <c r="P145" s="35"/>
      <c r="Q145" s="35"/>
      <c r="R145" s="35"/>
      <c r="S145" s="35"/>
      <c r="T145" s="35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</row>
    <row r="146" spans="1:33" ht="15" customHeight="1" x14ac:dyDescent="0.2">
      <c r="A146" s="38" t="str">
        <f t="shared" si="8"/>
        <v/>
      </c>
      <c r="B146">
        <v>140</v>
      </c>
      <c r="C146" s="30"/>
      <c r="D146" s="25"/>
      <c r="E146" s="17"/>
      <c r="F146" s="23"/>
      <c r="G146" s="24"/>
      <c r="H146" s="31"/>
      <c r="I146" s="21"/>
      <c r="J146" s="22"/>
      <c r="K146" s="22"/>
      <c r="L146" s="48"/>
      <c r="M146" s="48"/>
      <c r="N146" s="38" t="str">
        <f t="shared" si="9"/>
        <v xml:space="preserve">   </v>
      </c>
      <c r="O146" s="47" t="str">
        <f t="shared" si="10"/>
        <v/>
      </c>
      <c r="P146" s="35"/>
      <c r="Q146" s="35"/>
      <c r="R146" s="35"/>
      <c r="S146" s="35"/>
      <c r="T146" s="35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</row>
    <row r="147" spans="1:33" ht="15" customHeight="1" x14ac:dyDescent="0.2">
      <c r="A147" s="38" t="str">
        <f t="shared" si="8"/>
        <v/>
      </c>
      <c r="B147">
        <v>141</v>
      </c>
      <c r="C147" s="30"/>
      <c r="D147" s="25"/>
      <c r="E147" s="17"/>
      <c r="F147" s="23"/>
      <c r="G147" s="24"/>
      <c r="H147" s="31"/>
      <c r="I147" s="21"/>
      <c r="J147" s="22"/>
      <c r="K147" s="22"/>
      <c r="L147" s="48"/>
      <c r="M147" s="48"/>
      <c r="N147" s="38" t="str">
        <f t="shared" si="9"/>
        <v xml:space="preserve">   </v>
      </c>
      <c r="O147" s="47" t="str">
        <f t="shared" si="10"/>
        <v/>
      </c>
      <c r="P147" s="35"/>
      <c r="Q147" s="35"/>
      <c r="R147" s="35"/>
      <c r="S147" s="35"/>
      <c r="T147" s="35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</row>
    <row r="148" spans="1:33" ht="15" customHeight="1" x14ac:dyDescent="0.2">
      <c r="A148" s="38" t="str">
        <f t="shared" si="8"/>
        <v/>
      </c>
      <c r="B148">
        <v>142</v>
      </c>
      <c r="C148" s="30"/>
      <c r="D148" s="25"/>
      <c r="E148" s="17"/>
      <c r="F148" s="23"/>
      <c r="G148" s="24"/>
      <c r="H148" s="31"/>
      <c r="I148" s="21"/>
      <c r="J148" s="22"/>
      <c r="K148" s="22"/>
      <c r="L148" s="48"/>
      <c r="M148" s="48"/>
      <c r="N148" s="38" t="str">
        <f t="shared" si="9"/>
        <v xml:space="preserve">   </v>
      </c>
      <c r="O148" s="47" t="str">
        <f t="shared" si="10"/>
        <v/>
      </c>
      <c r="P148" s="35"/>
      <c r="Q148" s="35"/>
      <c r="R148" s="35"/>
      <c r="S148" s="35"/>
      <c r="T148" s="35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</row>
    <row r="149" spans="1:33" ht="15" customHeight="1" x14ac:dyDescent="0.2">
      <c r="A149" s="38" t="str">
        <f t="shared" si="8"/>
        <v/>
      </c>
      <c r="B149">
        <v>143</v>
      </c>
      <c r="C149" s="30"/>
      <c r="D149" s="25"/>
      <c r="E149" s="17"/>
      <c r="F149" s="23"/>
      <c r="G149" s="24"/>
      <c r="H149" s="31"/>
      <c r="I149" s="21"/>
      <c r="J149" s="22"/>
      <c r="K149" s="22"/>
      <c r="L149" s="48"/>
      <c r="M149" s="48"/>
      <c r="N149" s="38" t="str">
        <f t="shared" si="9"/>
        <v xml:space="preserve">   </v>
      </c>
      <c r="O149" s="47" t="str">
        <f t="shared" si="10"/>
        <v/>
      </c>
      <c r="P149" s="35"/>
      <c r="Q149" s="35"/>
      <c r="R149" s="35"/>
      <c r="S149" s="35"/>
      <c r="T149" s="35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</row>
    <row r="150" spans="1:33" ht="15" customHeight="1" x14ac:dyDescent="0.2">
      <c r="A150" s="38" t="str">
        <f t="shared" si="8"/>
        <v/>
      </c>
      <c r="B150">
        <v>144</v>
      </c>
      <c r="C150" s="30"/>
      <c r="D150" s="25"/>
      <c r="E150" s="17"/>
      <c r="F150" s="23"/>
      <c r="G150" s="24"/>
      <c r="H150" s="31"/>
      <c r="I150" s="21"/>
      <c r="J150" s="22"/>
      <c r="K150" s="22"/>
      <c r="L150" s="48"/>
      <c r="M150" s="48"/>
      <c r="N150" s="38" t="str">
        <f t="shared" si="9"/>
        <v xml:space="preserve">   </v>
      </c>
      <c r="O150" s="47" t="str">
        <f t="shared" si="10"/>
        <v/>
      </c>
      <c r="P150" s="35"/>
      <c r="Q150" s="35"/>
      <c r="R150" s="35"/>
      <c r="S150" s="35"/>
      <c r="T150" s="35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</row>
    <row r="151" spans="1:33" ht="15" customHeight="1" x14ac:dyDescent="0.2">
      <c r="A151" s="38" t="str">
        <f t="shared" si="8"/>
        <v/>
      </c>
      <c r="B151">
        <v>145</v>
      </c>
      <c r="C151" s="30"/>
      <c r="D151" s="25"/>
      <c r="E151" s="17"/>
      <c r="F151" s="23"/>
      <c r="G151" s="24"/>
      <c r="H151" s="31"/>
      <c r="I151" s="21"/>
      <c r="J151" s="22"/>
      <c r="K151" s="22"/>
      <c r="L151" s="48"/>
      <c r="M151" s="48"/>
      <c r="N151" s="38" t="str">
        <f t="shared" si="9"/>
        <v xml:space="preserve">   </v>
      </c>
      <c r="O151" s="47" t="str">
        <f t="shared" si="10"/>
        <v/>
      </c>
      <c r="P151" s="35"/>
      <c r="Q151" s="35"/>
      <c r="R151" s="35"/>
      <c r="S151" s="35"/>
      <c r="T151" s="35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</row>
    <row r="152" spans="1:33" ht="15" customHeight="1" x14ac:dyDescent="0.2">
      <c r="A152" s="38" t="str">
        <f t="shared" si="8"/>
        <v/>
      </c>
      <c r="B152">
        <v>146</v>
      </c>
      <c r="C152" s="30"/>
      <c r="D152" s="25"/>
      <c r="E152" s="17"/>
      <c r="F152" s="23"/>
      <c r="G152" s="24"/>
      <c r="H152" s="31"/>
      <c r="I152" s="21"/>
      <c r="J152" s="22"/>
      <c r="K152" s="22"/>
      <c r="L152" s="48"/>
      <c r="M152" s="48"/>
      <c r="N152" s="38" t="str">
        <f t="shared" si="9"/>
        <v xml:space="preserve">   </v>
      </c>
      <c r="O152" s="47" t="str">
        <f t="shared" si="10"/>
        <v/>
      </c>
      <c r="P152" s="35"/>
      <c r="Q152" s="35"/>
      <c r="R152" s="35"/>
      <c r="S152" s="35"/>
      <c r="T152" s="35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</row>
    <row r="153" spans="1:33" ht="15" customHeight="1" x14ac:dyDescent="0.2">
      <c r="A153" s="38" t="str">
        <f t="shared" si="8"/>
        <v/>
      </c>
      <c r="B153">
        <v>147</v>
      </c>
      <c r="C153" s="30"/>
      <c r="D153" s="25"/>
      <c r="E153" s="17"/>
      <c r="F153" s="23"/>
      <c r="G153" s="24"/>
      <c r="H153" s="31"/>
      <c r="I153" s="21"/>
      <c r="J153" s="22"/>
      <c r="K153" s="22"/>
      <c r="L153" s="48"/>
      <c r="M153" s="48"/>
      <c r="N153" s="38" t="str">
        <f t="shared" si="9"/>
        <v xml:space="preserve">   </v>
      </c>
      <c r="O153" s="47" t="str">
        <f t="shared" si="10"/>
        <v/>
      </c>
      <c r="P153" s="35"/>
      <c r="Q153" s="35"/>
      <c r="R153" s="35"/>
      <c r="S153" s="35"/>
      <c r="T153" s="35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</row>
    <row r="154" spans="1:33" ht="15" customHeight="1" x14ac:dyDescent="0.2">
      <c r="A154" s="38" t="str">
        <f t="shared" si="8"/>
        <v/>
      </c>
      <c r="B154">
        <v>148</v>
      </c>
      <c r="C154" s="30"/>
      <c r="D154" s="25"/>
      <c r="E154" s="17"/>
      <c r="F154" s="23"/>
      <c r="G154" s="24"/>
      <c r="H154" s="31"/>
      <c r="I154" s="21"/>
      <c r="J154" s="22"/>
      <c r="K154" s="22"/>
      <c r="L154" s="48"/>
      <c r="M154" s="48"/>
      <c r="N154" s="38" t="str">
        <f t="shared" si="9"/>
        <v xml:space="preserve">   </v>
      </c>
      <c r="O154" s="47" t="str">
        <f t="shared" si="10"/>
        <v/>
      </c>
      <c r="P154" s="35"/>
      <c r="Q154" s="35"/>
      <c r="R154" s="35"/>
      <c r="S154" s="35"/>
      <c r="T154" s="35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</row>
    <row r="155" spans="1:33" ht="15" customHeight="1" x14ac:dyDescent="0.2">
      <c r="A155" s="38" t="str">
        <f t="shared" si="8"/>
        <v/>
      </c>
      <c r="B155">
        <v>149</v>
      </c>
      <c r="C155" s="30"/>
      <c r="D155" s="25"/>
      <c r="E155" s="17"/>
      <c r="F155" s="23"/>
      <c r="G155" s="24"/>
      <c r="H155" s="31"/>
      <c r="I155" s="21"/>
      <c r="J155" s="22"/>
      <c r="K155" s="22"/>
      <c r="L155" s="48"/>
      <c r="M155" s="48"/>
      <c r="N155" s="38" t="str">
        <f t="shared" si="9"/>
        <v xml:space="preserve">   </v>
      </c>
      <c r="O155" s="47" t="str">
        <f t="shared" si="10"/>
        <v/>
      </c>
      <c r="P155" s="35"/>
      <c r="Q155" s="35"/>
      <c r="R155" s="35"/>
      <c r="S155" s="35"/>
      <c r="T155" s="35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</row>
    <row r="156" spans="1:33" ht="15" customHeight="1" x14ac:dyDescent="0.2">
      <c r="A156" s="38" t="str">
        <f t="shared" si="8"/>
        <v/>
      </c>
      <c r="B156">
        <v>150</v>
      </c>
      <c r="C156" s="30"/>
      <c r="D156" s="25"/>
      <c r="E156" s="17"/>
      <c r="F156" s="23"/>
      <c r="G156" s="24"/>
      <c r="H156" s="31"/>
      <c r="I156" s="21"/>
      <c r="J156" s="22"/>
      <c r="K156" s="22"/>
      <c r="L156" s="48"/>
      <c r="M156" s="48"/>
      <c r="N156" s="38" t="str">
        <f t="shared" si="9"/>
        <v xml:space="preserve">   </v>
      </c>
      <c r="O156" s="47" t="str">
        <f t="shared" si="10"/>
        <v/>
      </c>
      <c r="P156" s="35"/>
      <c r="Q156" s="35"/>
      <c r="R156" s="35"/>
      <c r="S156" s="35"/>
      <c r="T156" s="35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</row>
    <row r="157" spans="1:33" ht="15" customHeight="1" x14ac:dyDescent="0.2">
      <c r="A157" s="38" t="str">
        <f t="shared" si="8"/>
        <v/>
      </c>
      <c r="B157">
        <v>151</v>
      </c>
      <c r="C157" s="30"/>
      <c r="D157" s="25"/>
      <c r="E157" s="17"/>
      <c r="F157" s="23"/>
      <c r="G157" s="24"/>
      <c r="H157" s="31"/>
      <c r="I157" s="21"/>
      <c r="J157" s="22"/>
      <c r="K157" s="22"/>
      <c r="L157" s="48"/>
      <c r="M157" s="48"/>
      <c r="N157" s="38" t="str">
        <f t="shared" si="9"/>
        <v xml:space="preserve">   </v>
      </c>
      <c r="O157" s="47" t="str">
        <f t="shared" si="10"/>
        <v/>
      </c>
      <c r="P157" s="35"/>
      <c r="Q157" s="35"/>
      <c r="R157" s="35"/>
      <c r="S157" s="35"/>
      <c r="T157" s="35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</row>
    <row r="158" spans="1:33" ht="15" customHeight="1" x14ac:dyDescent="0.2">
      <c r="A158" s="38" t="str">
        <f t="shared" si="8"/>
        <v/>
      </c>
      <c r="B158">
        <v>152</v>
      </c>
      <c r="C158" s="30"/>
      <c r="D158" s="25"/>
      <c r="E158" s="17"/>
      <c r="F158" s="23"/>
      <c r="G158" s="24"/>
      <c r="H158" s="31"/>
      <c r="I158" s="21"/>
      <c r="J158" s="22"/>
      <c r="K158" s="22"/>
      <c r="L158" s="48"/>
      <c r="M158" s="48"/>
      <c r="N158" s="38" t="str">
        <f t="shared" si="9"/>
        <v xml:space="preserve">   </v>
      </c>
      <c r="O158" s="47" t="str">
        <f t="shared" si="10"/>
        <v/>
      </c>
      <c r="P158" s="35"/>
      <c r="Q158" s="35"/>
      <c r="R158" s="35"/>
      <c r="S158" s="35"/>
      <c r="T158" s="35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</row>
    <row r="159" spans="1:33" ht="15" customHeight="1" x14ac:dyDescent="0.2">
      <c r="A159" s="38" t="str">
        <f t="shared" si="8"/>
        <v/>
      </c>
      <c r="B159">
        <v>153</v>
      </c>
      <c r="C159" s="30"/>
      <c r="D159" s="25"/>
      <c r="E159" s="17"/>
      <c r="F159" s="23"/>
      <c r="G159" s="24"/>
      <c r="H159" s="31"/>
      <c r="I159" s="21"/>
      <c r="J159" s="22"/>
      <c r="K159" s="22"/>
      <c r="L159" s="48"/>
      <c r="M159" s="48"/>
      <c r="N159" s="38" t="str">
        <f t="shared" si="9"/>
        <v xml:space="preserve">   </v>
      </c>
      <c r="O159" s="47" t="str">
        <f t="shared" si="10"/>
        <v/>
      </c>
      <c r="P159" s="35"/>
      <c r="Q159" s="35"/>
      <c r="R159" s="35"/>
      <c r="S159" s="35"/>
      <c r="T159" s="35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</row>
    <row r="160" spans="1:33" ht="15" customHeight="1" x14ac:dyDescent="0.2">
      <c r="A160" s="38" t="str">
        <f t="shared" si="8"/>
        <v/>
      </c>
      <c r="B160">
        <v>154</v>
      </c>
      <c r="C160" s="30"/>
      <c r="D160" s="25"/>
      <c r="E160" s="17"/>
      <c r="F160" s="23"/>
      <c r="G160" s="24"/>
      <c r="H160" s="31"/>
      <c r="I160" s="21"/>
      <c r="J160" s="22"/>
      <c r="K160" s="22"/>
      <c r="L160" s="48"/>
      <c r="M160" s="48"/>
      <c r="N160" s="38" t="str">
        <f t="shared" si="9"/>
        <v xml:space="preserve">   </v>
      </c>
      <c r="O160" s="47" t="str">
        <f t="shared" si="10"/>
        <v/>
      </c>
      <c r="P160" s="35"/>
      <c r="Q160" s="35"/>
      <c r="R160" s="35"/>
      <c r="S160" s="35"/>
      <c r="T160" s="35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</row>
    <row r="161" spans="1:33" ht="15" customHeight="1" x14ac:dyDescent="0.2">
      <c r="A161" s="38" t="str">
        <f t="shared" si="8"/>
        <v/>
      </c>
      <c r="B161">
        <v>155</v>
      </c>
      <c r="C161" s="30"/>
      <c r="D161" s="25"/>
      <c r="E161" s="17"/>
      <c r="F161" s="23"/>
      <c r="G161" s="24"/>
      <c r="H161" s="31"/>
      <c r="I161" s="21"/>
      <c r="J161" s="22"/>
      <c r="K161" s="22"/>
      <c r="L161" s="48"/>
      <c r="M161" s="48"/>
      <c r="N161" s="38" t="str">
        <f t="shared" si="9"/>
        <v xml:space="preserve">   </v>
      </c>
      <c r="O161" s="47" t="str">
        <f t="shared" si="10"/>
        <v/>
      </c>
      <c r="P161" s="35"/>
      <c r="Q161" s="35"/>
      <c r="R161" s="35"/>
      <c r="S161" s="35"/>
      <c r="T161" s="35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</row>
    <row r="162" spans="1:33" ht="15" customHeight="1" x14ac:dyDescent="0.2">
      <c r="A162" s="38" t="str">
        <f t="shared" si="8"/>
        <v/>
      </c>
      <c r="B162">
        <v>156</v>
      </c>
      <c r="C162" s="30"/>
      <c r="D162" s="25"/>
      <c r="E162" s="17"/>
      <c r="F162" s="23"/>
      <c r="G162" s="24"/>
      <c r="H162" s="31"/>
      <c r="I162" s="21"/>
      <c r="J162" s="22"/>
      <c r="K162" s="22"/>
      <c r="L162" s="48"/>
      <c r="M162" s="48"/>
      <c r="N162" s="38" t="str">
        <f t="shared" si="9"/>
        <v xml:space="preserve">   </v>
      </c>
      <c r="O162" s="47" t="str">
        <f t="shared" si="10"/>
        <v/>
      </c>
      <c r="P162" s="35"/>
      <c r="Q162" s="35"/>
      <c r="R162" s="35"/>
      <c r="S162" s="35"/>
      <c r="T162" s="35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</row>
    <row r="163" spans="1:33" ht="15" customHeight="1" x14ac:dyDescent="0.2">
      <c r="A163" s="38" t="str">
        <f t="shared" si="8"/>
        <v/>
      </c>
      <c r="B163">
        <v>157</v>
      </c>
      <c r="C163" s="30"/>
      <c r="D163" s="25"/>
      <c r="E163" s="17"/>
      <c r="F163" s="23"/>
      <c r="G163" s="24"/>
      <c r="H163" s="31"/>
      <c r="I163" s="21"/>
      <c r="J163" s="22"/>
      <c r="K163" s="22"/>
      <c r="L163" s="48"/>
      <c r="M163" s="48"/>
      <c r="N163" s="38" t="str">
        <f t="shared" si="9"/>
        <v xml:space="preserve">   </v>
      </c>
      <c r="O163" s="47" t="str">
        <f t="shared" si="10"/>
        <v/>
      </c>
      <c r="P163" s="35"/>
      <c r="Q163" s="35"/>
      <c r="R163" s="35"/>
      <c r="S163" s="35"/>
      <c r="T163" s="35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</row>
    <row r="164" spans="1:33" ht="15" customHeight="1" x14ac:dyDescent="0.2">
      <c r="A164" s="38" t="str">
        <f t="shared" si="8"/>
        <v/>
      </c>
      <c r="B164">
        <v>158</v>
      </c>
      <c r="C164" s="30"/>
      <c r="D164" s="25"/>
      <c r="E164" s="17"/>
      <c r="F164" s="23"/>
      <c r="G164" s="24"/>
      <c r="H164" s="31"/>
      <c r="I164" s="21"/>
      <c r="J164" s="22"/>
      <c r="K164" s="22"/>
      <c r="L164" s="48"/>
      <c r="M164" s="48"/>
      <c r="N164" s="38" t="str">
        <f t="shared" si="9"/>
        <v xml:space="preserve">   </v>
      </c>
      <c r="O164" s="47" t="str">
        <f t="shared" si="10"/>
        <v/>
      </c>
      <c r="P164" s="35"/>
      <c r="Q164" s="35"/>
      <c r="R164" s="35"/>
      <c r="S164" s="35"/>
      <c r="T164" s="35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</row>
    <row r="165" spans="1:33" ht="15" customHeight="1" x14ac:dyDescent="0.2">
      <c r="A165" s="38" t="str">
        <f t="shared" si="8"/>
        <v/>
      </c>
      <c r="B165">
        <v>159</v>
      </c>
      <c r="C165" s="30"/>
      <c r="D165" s="25"/>
      <c r="E165" s="17"/>
      <c r="F165" s="23"/>
      <c r="G165" s="24"/>
      <c r="H165" s="31"/>
      <c r="I165" s="21"/>
      <c r="J165" s="22"/>
      <c r="K165" s="22"/>
      <c r="L165" s="48"/>
      <c r="M165" s="48"/>
      <c r="N165" s="38" t="str">
        <f t="shared" si="9"/>
        <v xml:space="preserve">   </v>
      </c>
      <c r="O165" s="47" t="str">
        <f t="shared" si="10"/>
        <v/>
      </c>
      <c r="P165" s="35"/>
      <c r="Q165" s="35"/>
      <c r="R165" s="35"/>
      <c r="S165" s="35"/>
      <c r="T165" s="35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</row>
    <row r="166" spans="1:33" ht="15" customHeight="1" x14ac:dyDescent="0.2">
      <c r="A166" s="38" t="str">
        <f t="shared" si="8"/>
        <v/>
      </c>
      <c r="B166">
        <v>160</v>
      </c>
      <c r="C166" s="30"/>
      <c r="D166" s="25"/>
      <c r="E166" s="17"/>
      <c r="F166" s="23"/>
      <c r="G166" s="24"/>
      <c r="H166" s="31"/>
      <c r="I166" s="21"/>
      <c r="J166" s="22"/>
      <c r="K166" s="22"/>
      <c r="L166" s="48"/>
      <c r="M166" s="48"/>
      <c r="N166" s="38" t="str">
        <f t="shared" si="9"/>
        <v xml:space="preserve">   </v>
      </c>
      <c r="O166" s="47" t="str">
        <f t="shared" si="10"/>
        <v/>
      </c>
      <c r="P166" s="35"/>
      <c r="Q166" s="35"/>
      <c r="R166" s="35"/>
      <c r="S166" s="35"/>
      <c r="T166" s="35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</row>
    <row r="167" spans="1:33" ht="15" customHeight="1" x14ac:dyDescent="0.2">
      <c r="A167" s="38" t="str">
        <f t="shared" si="8"/>
        <v/>
      </c>
      <c r="B167">
        <v>161</v>
      </c>
      <c r="C167" s="30"/>
      <c r="D167" s="25"/>
      <c r="E167" s="17"/>
      <c r="F167" s="23"/>
      <c r="G167" s="24"/>
      <c r="H167" s="31"/>
      <c r="I167" s="21"/>
      <c r="J167" s="22"/>
      <c r="K167" s="22"/>
      <c r="L167" s="48"/>
      <c r="M167" s="48"/>
      <c r="N167" s="38" t="str">
        <f t="shared" si="9"/>
        <v xml:space="preserve">   </v>
      </c>
      <c r="O167" s="47" t="str">
        <f t="shared" si="10"/>
        <v/>
      </c>
      <c r="P167" s="35"/>
      <c r="Q167" s="35"/>
      <c r="R167" s="35"/>
      <c r="S167" s="35"/>
      <c r="T167" s="35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</row>
    <row r="168" spans="1:33" ht="15" customHeight="1" x14ac:dyDescent="0.2">
      <c r="A168" s="38" t="str">
        <f t="shared" si="8"/>
        <v/>
      </c>
      <c r="B168">
        <v>162</v>
      </c>
      <c r="C168" s="30"/>
      <c r="D168" s="25"/>
      <c r="E168" s="17"/>
      <c r="F168" s="23"/>
      <c r="G168" s="24"/>
      <c r="H168" s="31"/>
      <c r="I168" s="21"/>
      <c r="J168" s="22"/>
      <c r="K168" s="22"/>
      <c r="L168" s="48"/>
      <c r="M168" s="48"/>
      <c r="N168" s="38" t="str">
        <f t="shared" si="9"/>
        <v xml:space="preserve">   </v>
      </c>
      <c r="O168" s="47" t="str">
        <f t="shared" si="10"/>
        <v/>
      </c>
      <c r="P168" s="35"/>
      <c r="Q168" s="35"/>
      <c r="R168" s="35"/>
      <c r="S168" s="35"/>
      <c r="T168" s="35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</row>
    <row r="169" spans="1:33" ht="15" customHeight="1" x14ac:dyDescent="0.2">
      <c r="A169" s="38" t="str">
        <f t="shared" si="8"/>
        <v/>
      </c>
      <c r="B169">
        <v>163</v>
      </c>
      <c r="C169" s="30"/>
      <c r="D169" s="25"/>
      <c r="E169" s="17"/>
      <c r="F169" s="23"/>
      <c r="G169" s="24"/>
      <c r="H169" s="31"/>
      <c r="I169" s="21"/>
      <c r="J169" s="22"/>
      <c r="K169" s="22"/>
      <c r="L169" s="48"/>
      <c r="M169" s="48"/>
      <c r="N169" s="38" t="str">
        <f t="shared" si="9"/>
        <v xml:space="preserve">   </v>
      </c>
      <c r="O169" s="47" t="str">
        <f t="shared" si="10"/>
        <v/>
      </c>
      <c r="P169" s="35"/>
      <c r="Q169" s="35"/>
      <c r="R169" s="35"/>
      <c r="S169" s="35"/>
      <c r="T169" s="35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</row>
    <row r="170" spans="1:33" ht="15" customHeight="1" x14ac:dyDescent="0.2">
      <c r="A170" s="38" t="str">
        <f t="shared" si="8"/>
        <v/>
      </c>
      <c r="B170">
        <v>164</v>
      </c>
      <c r="C170" s="30"/>
      <c r="D170" s="25"/>
      <c r="E170" s="17"/>
      <c r="F170" s="23"/>
      <c r="G170" s="24"/>
      <c r="H170" s="31"/>
      <c r="I170" s="21"/>
      <c r="J170" s="22"/>
      <c r="K170" s="22"/>
      <c r="L170" s="48"/>
      <c r="M170" s="48"/>
      <c r="N170" s="38" t="str">
        <f t="shared" si="9"/>
        <v xml:space="preserve">   </v>
      </c>
      <c r="O170" s="47" t="str">
        <f t="shared" si="10"/>
        <v/>
      </c>
      <c r="P170" s="35"/>
      <c r="Q170" s="35"/>
      <c r="R170" s="35"/>
      <c r="S170" s="35"/>
      <c r="T170" s="35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</row>
    <row r="171" spans="1:33" ht="15" customHeight="1" x14ac:dyDescent="0.2">
      <c r="A171" s="38" t="str">
        <f t="shared" si="8"/>
        <v/>
      </c>
      <c r="B171">
        <v>165</v>
      </c>
      <c r="C171" s="30"/>
      <c r="D171" s="25"/>
      <c r="E171" s="17"/>
      <c r="F171" s="23"/>
      <c r="G171" s="24"/>
      <c r="H171" s="31"/>
      <c r="I171" s="21"/>
      <c r="J171" s="22"/>
      <c r="K171" s="22"/>
      <c r="L171" s="48"/>
      <c r="M171" s="48"/>
      <c r="N171" s="38" t="str">
        <f t="shared" si="9"/>
        <v xml:space="preserve">   </v>
      </c>
      <c r="O171" s="47" t="str">
        <f t="shared" si="10"/>
        <v/>
      </c>
      <c r="P171" s="35"/>
      <c r="Q171" s="35"/>
      <c r="R171" s="35"/>
      <c r="S171" s="35"/>
      <c r="T171" s="35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</row>
    <row r="172" spans="1:33" ht="15" customHeight="1" x14ac:dyDescent="0.2">
      <c r="A172" s="38" t="str">
        <f t="shared" si="8"/>
        <v/>
      </c>
      <c r="B172">
        <v>166</v>
      </c>
      <c r="C172" s="30"/>
      <c r="D172" s="25"/>
      <c r="E172" s="17"/>
      <c r="F172" s="23"/>
      <c r="G172" s="24"/>
      <c r="H172" s="31"/>
      <c r="I172" s="21"/>
      <c r="J172" s="22"/>
      <c r="K172" s="22"/>
      <c r="L172" s="48"/>
      <c r="M172" s="48"/>
      <c r="N172" s="38" t="str">
        <f t="shared" si="9"/>
        <v xml:space="preserve">   </v>
      </c>
      <c r="O172" s="47" t="str">
        <f t="shared" si="10"/>
        <v/>
      </c>
      <c r="P172" s="35"/>
      <c r="Q172" s="35"/>
      <c r="R172" s="35"/>
      <c r="S172" s="35"/>
      <c r="T172" s="35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</row>
    <row r="173" spans="1:33" ht="15" customHeight="1" x14ac:dyDescent="0.2">
      <c r="A173" s="38" t="str">
        <f t="shared" si="8"/>
        <v/>
      </c>
      <c r="B173">
        <v>167</v>
      </c>
      <c r="C173" s="30"/>
      <c r="D173" s="25"/>
      <c r="E173" s="17"/>
      <c r="F173" s="23"/>
      <c r="G173" s="24"/>
      <c r="H173" s="31"/>
      <c r="I173" s="21"/>
      <c r="J173" s="22"/>
      <c r="K173" s="22"/>
      <c r="L173" s="48"/>
      <c r="M173" s="48"/>
      <c r="N173" s="38" t="str">
        <f t="shared" si="9"/>
        <v xml:space="preserve">   </v>
      </c>
      <c r="O173" s="47" t="str">
        <f t="shared" si="10"/>
        <v/>
      </c>
      <c r="P173" s="35"/>
      <c r="Q173" s="35"/>
      <c r="R173" s="35"/>
      <c r="S173" s="35"/>
      <c r="T173" s="35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</row>
    <row r="174" spans="1:33" ht="15" customHeight="1" x14ac:dyDescent="0.2">
      <c r="A174" s="38" t="str">
        <f t="shared" si="8"/>
        <v/>
      </c>
      <c r="B174">
        <v>168</v>
      </c>
      <c r="C174" s="30"/>
      <c r="D174" s="25"/>
      <c r="E174" s="17"/>
      <c r="F174" s="23"/>
      <c r="G174" s="24"/>
      <c r="H174" s="31"/>
      <c r="I174" s="21"/>
      <c r="J174" s="22"/>
      <c r="K174" s="22"/>
      <c r="L174" s="48"/>
      <c r="M174" s="48"/>
      <c r="N174" s="38" t="str">
        <f t="shared" si="9"/>
        <v xml:space="preserve">   </v>
      </c>
      <c r="O174" s="47" t="str">
        <f t="shared" si="10"/>
        <v/>
      </c>
      <c r="P174" s="35"/>
      <c r="Q174" s="35"/>
      <c r="R174" s="35"/>
      <c r="S174" s="35"/>
      <c r="T174" s="35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</row>
    <row r="175" spans="1:33" ht="15" customHeight="1" x14ac:dyDescent="0.2">
      <c r="A175" s="38" t="str">
        <f t="shared" si="8"/>
        <v/>
      </c>
      <c r="B175">
        <v>169</v>
      </c>
      <c r="C175" s="30"/>
      <c r="D175" s="25"/>
      <c r="E175" s="17"/>
      <c r="F175" s="23"/>
      <c r="G175" s="24"/>
      <c r="H175" s="31"/>
      <c r="I175" s="21"/>
      <c r="J175" s="22"/>
      <c r="K175" s="22"/>
      <c r="L175" s="48"/>
      <c r="M175" s="48"/>
      <c r="N175" s="38" t="str">
        <f t="shared" si="9"/>
        <v xml:space="preserve">   </v>
      </c>
      <c r="O175" s="47" t="str">
        <f t="shared" si="10"/>
        <v/>
      </c>
      <c r="P175" s="35"/>
      <c r="Q175" s="35"/>
      <c r="R175" s="35"/>
      <c r="S175" s="35"/>
      <c r="T175" s="35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</row>
    <row r="176" spans="1:33" ht="15" customHeight="1" x14ac:dyDescent="0.2">
      <c r="A176" s="38" t="str">
        <f t="shared" si="8"/>
        <v/>
      </c>
      <c r="B176">
        <v>170</v>
      </c>
      <c r="C176" s="30"/>
      <c r="D176" s="25"/>
      <c r="E176" s="17"/>
      <c r="F176" s="23"/>
      <c r="G176" s="24"/>
      <c r="H176" s="31"/>
      <c r="I176" s="21"/>
      <c r="J176" s="22"/>
      <c r="K176" s="22"/>
      <c r="L176" s="48"/>
      <c r="M176" s="48"/>
      <c r="N176" s="38" t="str">
        <f t="shared" si="9"/>
        <v xml:space="preserve">   </v>
      </c>
      <c r="O176" s="47" t="str">
        <f t="shared" si="10"/>
        <v/>
      </c>
      <c r="P176" s="35"/>
      <c r="Q176" s="35"/>
      <c r="R176" s="35"/>
      <c r="S176" s="35"/>
      <c r="T176" s="35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</row>
    <row r="177" spans="1:33" ht="15" customHeight="1" x14ac:dyDescent="0.2">
      <c r="A177" s="38" t="str">
        <f t="shared" si="8"/>
        <v/>
      </c>
      <c r="B177">
        <v>171</v>
      </c>
      <c r="C177" s="30"/>
      <c r="D177" s="25"/>
      <c r="E177" s="17"/>
      <c r="F177" s="23"/>
      <c r="G177" s="24"/>
      <c r="H177" s="31"/>
      <c r="I177" s="21"/>
      <c r="J177" s="22"/>
      <c r="K177" s="22"/>
      <c r="L177" s="48"/>
      <c r="M177" s="48"/>
      <c r="N177" s="38" t="str">
        <f t="shared" si="9"/>
        <v xml:space="preserve">   </v>
      </c>
      <c r="O177" s="47" t="str">
        <f t="shared" si="10"/>
        <v/>
      </c>
      <c r="P177" s="35"/>
      <c r="Q177" s="35"/>
      <c r="R177" s="35"/>
      <c r="S177" s="35"/>
      <c r="T177" s="35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</row>
    <row r="178" spans="1:33" ht="15" customHeight="1" x14ac:dyDescent="0.2">
      <c r="A178" s="38" t="str">
        <f t="shared" si="8"/>
        <v/>
      </c>
      <c r="B178">
        <v>172</v>
      </c>
      <c r="C178" s="30"/>
      <c r="D178" s="25"/>
      <c r="E178" s="17"/>
      <c r="F178" s="23"/>
      <c r="G178" s="24"/>
      <c r="H178" s="31"/>
      <c r="I178" s="21"/>
      <c r="J178" s="22"/>
      <c r="K178" s="22"/>
      <c r="L178" s="48"/>
      <c r="M178" s="48"/>
      <c r="N178" s="38" t="str">
        <f t="shared" si="9"/>
        <v xml:space="preserve">   </v>
      </c>
      <c r="O178" s="47" t="str">
        <f t="shared" si="10"/>
        <v/>
      </c>
      <c r="P178" s="35"/>
      <c r="Q178" s="35"/>
      <c r="R178" s="35"/>
      <c r="S178" s="35"/>
      <c r="T178" s="35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</row>
    <row r="179" spans="1:33" ht="15" customHeight="1" x14ac:dyDescent="0.2">
      <c r="A179" s="38" t="str">
        <f t="shared" si="8"/>
        <v/>
      </c>
      <c r="B179">
        <v>173</v>
      </c>
      <c r="C179" s="30"/>
      <c r="D179" s="25"/>
      <c r="E179" s="17"/>
      <c r="F179" s="23"/>
      <c r="G179" s="24"/>
      <c r="H179" s="31"/>
      <c r="I179" s="21"/>
      <c r="J179" s="22"/>
      <c r="K179" s="22"/>
      <c r="L179" s="48"/>
      <c r="M179" s="48"/>
      <c r="N179" s="38" t="str">
        <f t="shared" si="9"/>
        <v xml:space="preserve">   </v>
      </c>
      <c r="O179" s="47" t="str">
        <f t="shared" si="10"/>
        <v/>
      </c>
      <c r="P179" s="35"/>
      <c r="Q179" s="35"/>
      <c r="R179" s="35"/>
      <c r="S179" s="35"/>
      <c r="T179" s="35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</row>
    <row r="180" spans="1:33" ht="15" customHeight="1" x14ac:dyDescent="0.2">
      <c r="A180" s="38" t="str">
        <f t="shared" si="8"/>
        <v/>
      </c>
      <c r="B180">
        <v>174</v>
      </c>
      <c r="C180" s="30"/>
      <c r="D180" s="25"/>
      <c r="E180" s="17"/>
      <c r="F180" s="23"/>
      <c r="G180" s="24"/>
      <c r="H180" s="31"/>
      <c r="I180" s="21"/>
      <c r="J180" s="22"/>
      <c r="K180" s="22"/>
      <c r="L180" s="48"/>
      <c r="M180" s="48"/>
      <c r="N180" s="38" t="str">
        <f t="shared" si="9"/>
        <v xml:space="preserve">   </v>
      </c>
      <c r="O180" s="47" t="str">
        <f t="shared" si="10"/>
        <v/>
      </c>
      <c r="P180" s="35"/>
      <c r="Q180" s="35"/>
      <c r="R180" s="35"/>
      <c r="S180" s="35"/>
      <c r="T180" s="35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</row>
    <row r="181" spans="1:33" ht="15" customHeight="1" x14ac:dyDescent="0.2">
      <c r="A181" s="38" t="str">
        <f t="shared" si="8"/>
        <v/>
      </c>
      <c r="B181">
        <v>175</v>
      </c>
      <c r="C181" s="30"/>
      <c r="D181" s="25"/>
      <c r="E181" s="17"/>
      <c r="F181" s="23"/>
      <c r="G181" s="24"/>
      <c r="H181" s="31"/>
      <c r="I181" s="21"/>
      <c r="J181" s="22"/>
      <c r="K181" s="22"/>
      <c r="L181" s="48"/>
      <c r="M181" s="48"/>
      <c r="N181" s="38" t="str">
        <f t="shared" si="9"/>
        <v xml:space="preserve">   </v>
      </c>
      <c r="O181" s="47" t="str">
        <f t="shared" si="10"/>
        <v/>
      </c>
      <c r="P181" s="35"/>
      <c r="Q181" s="35"/>
      <c r="R181" s="35"/>
      <c r="S181" s="35"/>
      <c r="T181" s="35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</row>
    <row r="182" spans="1:33" ht="15" customHeight="1" x14ac:dyDescent="0.2">
      <c r="A182" s="38" t="str">
        <f t="shared" si="8"/>
        <v/>
      </c>
      <c r="B182">
        <v>176</v>
      </c>
      <c r="C182" s="30"/>
      <c r="D182" s="25"/>
      <c r="E182" s="17"/>
      <c r="F182" s="23"/>
      <c r="G182" s="24"/>
      <c r="H182" s="31"/>
      <c r="I182" s="21"/>
      <c r="J182" s="22"/>
      <c r="K182" s="22"/>
      <c r="L182" s="48"/>
      <c r="M182" s="48"/>
      <c r="N182" s="38" t="str">
        <f t="shared" si="9"/>
        <v xml:space="preserve">   </v>
      </c>
      <c r="O182" s="47" t="str">
        <f t="shared" si="10"/>
        <v/>
      </c>
      <c r="P182" s="35"/>
      <c r="Q182" s="35"/>
      <c r="R182" s="35"/>
      <c r="S182" s="35"/>
      <c r="T182" s="35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</row>
    <row r="183" spans="1:33" ht="15" customHeight="1" x14ac:dyDescent="0.2">
      <c r="A183" s="38" t="str">
        <f t="shared" si="8"/>
        <v/>
      </c>
      <c r="B183">
        <v>177</v>
      </c>
      <c r="C183" s="30"/>
      <c r="D183" s="25"/>
      <c r="E183" s="17"/>
      <c r="F183" s="23"/>
      <c r="G183" s="24"/>
      <c r="H183" s="31"/>
      <c r="I183" s="21"/>
      <c r="J183" s="22"/>
      <c r="K183" s="22"/>
      <c r="L183" s="48"/>
      <c r="M183" s="48"/>
      <c r="N183" s="38" t="str">
        <f t="shared" si="9"/>
        <v xml:space="preserve">   </v>
      </c>
      <c r="O183" s="47" t="str">
        <f t="shared" si="10"/>
        <v/>
      </c>
      <c r="P183" s="35"/>
      <c r="Q183" s="35"/>
      <c r="R183" s="35"/>
      <c r="S183" s="35"/>
      <c r="T183" s="35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</row>
    <row r="184" spans="1:33" ht="15" customHeight="1" x14ac:dyDescent="0.2">
      <c r="A184" s="38" t="str">
        <f t="shared" si="8"/>
        <v/>
      </c>
      <c r="B184">
        <v>178</v>
      </c>
      <c r="C184" s="30"/>
      <c r="D184" s="25"/>
      <c r="E184" s="17"/>
      <c r="F184" s="23"/>
      <c r="G184" s="24"/>
      <c r="H184" s="31"/>
      <c r="I184" s="21"/>
      <c r="J184" s="22"/>
      <c r="K184" s="22"/>
      <c r="L184" s="48"/>
      <c r="M184" s="48"/>
      <c r="N184" s="38" t="str">
        <f t="shared" si="9"/>
        <v xml:space="preserve">   </v>
      </c>
      <c r="O184" s="47" t="str">
        <f t="shared" si="10"/>
        <v/>
      </c>
      <c r="P184" s="35"/>
      <c r="Q184" s="35"/>
      <c r="R184" s="35"/>
      <c r="S184" s="35"/>
      <c r="T184" s="35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</row>
    <row r="185" spans="1:33" ht="15" customHeight="1" x14ac:dyDescent="0.2">
      <c r="A185" s="38" t="str">
        <f t="shared" si="8"/>
        <v/>
      </c>
      <c r="B185">
        <v>179</v>
      </c>
      <c r="C185" s="30"/>
      <c r="D185" s="25"/>
      <c r="E185" s="17"/>
      <c r="F185" s="23"/>
      <c r="G185" s="24"/>
      <c r="H185" s="31"/>
      <c r="I185" s="21"/>
      <c r="J185" s="22"/>
      <c r="K185" s="22"/>
      <c r="L185" s="48"/>
      <c r="M185" s="48"/>
      <c r="N185" s="38" t="str">
        <f t="shared" si="9"/>
        <v xml:space="preserve">   </v>
      </c>
      <c r="O185" s="47" t="str">
        <f t="shared" si="10"/>
        <v/>
      </c>
      <c r="P185" s="35"/>
      <c r="Q185" s="35"/>
      <c r="R185" s="35"/>
      <c r="S185" s="35"/>
      <c r="T185" s="35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</row>
    <row r="186" spans="1:33" ht="15" customHeight="1" x14ac:dyDescent="0.2">
      <c r="A186" s="38" t="str">
        <f t="shared" si="8"/>
        <v/>
      </c>
      <c r="B186">
        <v>180</v>
      </c>
      <c r="C186" s="30"/>
      <c r="D186" s="25"/>
      <c r="E186" s="17"/>
      <c r="F186" s="23"/>
      <c r="G186" s="24"/>
      <c r="H186" s="31"/>
      <c r="I186" s="21"/>
      <c r="J186" s="22"/>
      <c r="K186" s="22"/>
      <c r="L186" s="48"/>
      <c r="M186" s="48"/>
      <c r="N186" s="38" t="str">
        <f t="shared" si="9"/>
        <v xml:space="preserve">   </v>
      </c>
      <c r="O186" s="47" t="str">
        <f t="shared" si="10"/>
        <v/>
      </c>
      <c r="P186" s="35"/>
      <c r="Q186" s="35"/>
      <c r="R186" s="35"/>
      <c r="S186" s="35"/>
      <c r="T186" s="35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</row>
    <row r="187" spans="1:33" ht="15" customHeight="1" x14ac:dyDescent="0.2">
      <c r="A187" s="38" t="str">
        <f t="shared" si="8"/>
        <v/>
      </c>
      <c r="B187">
        <v>181</v>
      </c>
      <c r="C187" s="30"/>
      <c r="D187" s="25"/>
      <c r="E187" s="17"/>
      <c r="F187" s="23"/>
      <c r="G187" s="24"/>
      <c r="H187" s="31"/>
      <c r="I187" s="21"/>
      <c r="J187" s="22"/>
      <c r="K187" s="22"/>
      <c r="L187" s="48"/>
      <c r="M187" s="48"/>
      <c r="N187" s="38" t="str">
        <f t="shared" si="9"/>
        <v xml:space="preserve">   </v>
      </c>
      <c r="O187" s="47" t="str">
        <f t="shared" si="10"/>
        <v/>
      </c>
      <c r="P187" s="35"/>
      <c r="Q187" s="35"/>
      <c r="R187" s="35"/>
      <c r="S187" s="35"/>
      <c r="T187" s="35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</row>
    <row r="188" spans="1:33" ht="15" customHeight="1" x14ac:dyDescent="0.2">
      <c r="A188" s="38" t="str">
        <f t="shared" si="8"/>
        <v/>
      </c>
      <c r="B188">
        <v>182</v>
      </c>
      <c r="C188" s="30"/>
      <c r="D188" s="25"/>
      <c r="E188" s="17"/>
      <c r="F188" s="23"/>
      <c r="G188" s="24"/>
      <c r="H188" s="31"/>
      <c r="I188" s="21"/>
      <c r="J188" s="22"/>
      <c r="K188" s="22"/>
      <c r="L188" s="48"/>
      <c r="M188" s="48"/>
      <c r="N188" s="38" t="str">
        <f t="shared" si="9"/>
        <v xml:space="preserve">   </v>
      </c>
      <c r="O188" s="47" t="str">
        <f t="shared" si="10"/>
        <v/>
      </c>
      <c r="P188" s="35"/>
      <c r="Q188" s="35"/>
      <c r="R188" s="35"/>
      <c r="S188" s="35"/>
      <c r="T188" s="35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</row>
    <row r="189" spans="1:33" ht="15" customHeight="1" x14ac:dyDescent="0.2">
      <c r="A189" s="38" t="str">
        <f t="shared" si="8"/>
        <v/>
      </c>
      <c r="B189">
        <v>183</v>
      </c>
      <c r="C189" s="30"/>
      <c r="D189" s="25"/>
      <c r="E189" s="17"/>
      <c r="F189" s="23"/>
      <c r="G189" s="24"/>
      <c r="H189" s="31"/>
      <c r="I189" s="21"/>
      <c r="J189" s="22"/>
      <c r="K189" s="22"/>
      <c r="L189" s="48"/>
      <c r="M189" s="48"/>
      <c r="N189" s="38" t="str">
        <f t="shared" si="9"/>
        <v xml:space="preserve">   </v>
      </c>
      <c r="O189" s="47" t="str">
        <f t="shared" si="10"/>
        <v/>
      </c>
      <c r="P189" s="35"/>
      <c r="Q189" s="35"/>
      <c r="R189" s="35"/>
      <c r="S189" s="35"/>
      <c r="T189" s="35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</row>
    <row r="190" spans="1:33" ht="15" customHeight="1" x14ac:dyDescent="0.2">
      <c r="A190" s="38" t="str">
        <f t="shared" si="8"/>
        <v/>
      </c>
      <c r="B190">
        <v>184</v>
      </c>
      <c r="C190" s="30"/>
      <c r="D190" s="25"/>
      <c r="E190" s="17"/>
      <c r="F190" s="23"/>
      <c r="G190" s="24"/>
      <c r="H190" s="31"/>
      <c r="I190" s="21"/>
      <c r="J190" s="22"/>
      <c r="K190" s="22"/>
      <c r="L190" s="48"/>
      <c r="M190" s="48"/>
      <c r="N190" s="38" t="str">
        <f t="shared" si="9"/>
        <v xml:space="preserve">   </v>
      </c>
      <c r="O190" s="47" t="str">
        <f t="shared" si="10"/>
        <v/>
      </c>
      <c r="P190" s="35"/>
      <c r="Q190" s="35"/>
      <c r="R190" s="35"/>
      <c r="S190" s="35"/>
      <c r="T190" s="35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</row>
    <row r="191" spans="1:33" ht="15" customHeight="1" x14ac:dyDescent="0.2">
      <c r="A191" s="38" t="str">
        <f t="shared" si="8"/>
        <v/>
      </c>
      <c r="B191">
        <v>185</v>
      </c>
      <c r="C191" s="30"/>
      <c r="D191" s="25"/>
      <c r="E191" s="17"/>
      <c r="F191" s="23"/>
      <c r="G191" s="24"/>
      <c r="H191" s="31"/>
      <c r="I191" s="21"/>
      <c r="J191" s="22"/>
      <c r="K191" s="22"/>
      <c r="L191" s="48"/>
      <c r="M191" s="48"/>
      <c r="N191" s="38" t="str">
        <f t="shared" si="9"/>
        <v xml:space="preserve">   </v>
      </c>
      <c r="O191" s="47" t="str">
        <f t="shared" si="10"/>
        <v/>
      </c>
      <c r="P191" s="35"/>
      <c r="Q191" s="35"/>
      <c r="R191" s="35"/>
      <c r="S191" s="35"/>
      <c r="T191" s="35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</row>
    <row r="192" spans="1:33" ht="15" customHeight="1" x14ac:dyDescent="0.2">
      <c r="A192" s="38" t="str">
        <f t="shared" si="8"/>
        <v/>
      </c>
      <c r="B192">
        <v>186</v>
      </c>
      <c r="C192" s="30"/>
      <c r="D192" s="25"/>
      <c r="E192" s="17"/>
      <c r="F192" s="23"/>
      <c r="G192" s="24"/>
      <c r="H192" s="31"/>
      <c r="I192" s="21"/>
      <c r="J192" s="22"/>
      <c r="K192" s="22"/>
      <c r="L192" s="48"/>
      <c r="M192" s="48"/>
      <c r="N192" s="38" t="str">
        <f t="shared" si="9"/>
        <v xml:space="preserve">   </v>
      </c>
      <c r="O192" s="47" t="str">
        <f t="shared" si="10"/>
        <v/>
      </c>
      <c r="P192" s="35"/>
      <c r="Q192" s="35"/>
      <c r="R192" s="35"/>
      <c r="S192" s="35"/>
      <c r="T192" s="35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</row>
    <row r="193" spans="1:33" ht="15" customHeight="1" x14ac:dyDescent="0.2">
      <c r="A193" s="38" t="str">
        <f t="shared" si="8"/>
        <v/>
      </c>
      <c r="B193">
        <v>187</v>
      </c>
      <c r="C193" s="30"/>
      <c r="D193" s="25"/>
      <c r="E193" s="17"/>
      <c r="F193" s="23"/>
      <c r="G193" s="24"/>
      <c r="H193" s="31"/>
      <c r="I193" s="21"/>
      <c r="J193" s="22"/>
      <c r="K193" s="22"/>
      <c r="L193" s="48"/>
      <c r="M193" s="48"/>
      <c r="N193" s="38" t="str">
        <f t="shared" si="9"/>
        <v xml:space="preserve">   </v>
      </c>
      <c r="O193" s="47" t="str">
        <f t="shared" si="10"/>
        <v/>
      </c>
      <c r="P193" s="35"/>
      <c r="Q193" s="35"/>
      <c r="R193" s="35"/>
      <c r="S193" s="35"/>
      <c r="T193" s="35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</row>
    <row r="194" spans="1:33" ht="15" customHeight="1" x14ac:dyDescent="0.2">
      <c r="A194" s="38" t="str">
        <f t="shared" si="8"/>
        <v/>
      </c>
      <c r="B194">
        <v>188</v>
      </c>
      <c r="C194" s="30"/>
      <c r="D194" s="25"/>
      <c r="E194" s="17"/>
      <c r="F194" s="23"/>
      <c r="G194" s="24"/>
      <c r="H194" s="31"/>
      <c r="I194" s="21"/>
      <c r="J194" s="22"/>
      <c r="K194" s="22"/>
      <c r="L194" s="48"/>
      <c r="M194" s="48"/>
      <c r="N194" s="38" t="str">
        <f t="shared" si="9"/>
        <v xml:space="preserve">   </v>
      </c>
      <c r="O194" s="47" t="str">
        <f t="shared" si="10"/>
        <v/>
      </c>
      <c r="P194" s="35"/>
      <c r="Q194" s="35"/>
      <c r="R194" s="35"/>
      <c r="S194" s="35"/>
      <c r="T194" s="35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</row>
    <row r="195" spans="1:33" ht="15" customHeight="1" x14ac:dyDescent="0.2">
      <c r="A195" s="38" t="str">
        <f t="shared" si="8"/>
        <v/>
      </c>
      <c r="B195">
        <v>189</v>
      </c>
      <c r="C195" s="30"/>
      <c r="D195" s="25"/>
      <c r="E195" s="17"/>
      <c r="F195" s="23"/>
      <c r="G195" s="24"/>
      <c r="H195" s="31"/>
      <c r="I195" s="21"/>
      <c r="J195" s="22"/>
      <c r="K195" s="22"/>
      <c r="L195" s="48"/>
      <c r="M195" s="48"/>
      <c r="N195" s="38" t="str">
        <f t="shared" si="9"/>
        <v xml:space="preserve">   </v>
      </c>
      <c r="O195" s="47" t="str">
        <f t="shared" si="10"/>
        <v/>
      </c>
      <c r="P195" s="35"/>
      <c r="Q195" s="35"/>
      <c r="R195" s="35"/>
      <c r="S195" s="35"/>
      <c r="T195" s="35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</row>
    <row r="196" spans="1:33" ht="15" customHeight="1" x14ac:dyDescent="0.2">
      <c r="A196" s="38" t="str">
        <f t="shared" si="8"/>
        <v/>
      </c>
      <c r="B196">
        <v>190</v>
      </c>
      <c r="C196" s="30"/>
      <c r="D196" s="25"/>
      <c r="E196" s="17"/>
      <c r="F196" s="23"/>
      <c r="G196" s="24"/>
      <c r="H196" s="31"/>
      <c r="I196" s="21"/>
      <c r="J196" s="22"/>
      <c r="K196" s="22"/>
      <c r="L196" s="48"/>
      <c r="M196" s="48"/>
      <c r="N196" s="38" t="str">
        <f t="shared" si="9"/>
        <v xml:space="preserve">   </v>
      </c>
      <c r="O196" s="47" t="str">
        <f t="shared" si="10"/>
        <v/>
      </c>
      <c r="P196" s="35"/>
      <c r="Q196" s="35"/>
      <c r="R196" s="35"/>
      <c r="S196" s="35"/>
      <c r="T196" s="35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</row>
    <row r="197" spans="1:33" ht="15" customHeight="1" x14ac:dyDescent="0.2">
      <c r="A197" s="38" t="str">
        <f t="shared" si="8"/>
        <v/>
      </c>
      <c r="B197">
        <v>191</v>
      </c>
      <c r="C197" s="30"/>
      <c r="D197" s="25"/>
      <c r="E197" s="17"/>
      <c r="F197" s="23"/>
      <c r="G197" s="24"/>
      <c r="H197" s="31"/>
      <c r="I197" s="21"/>
      <c r="J197" s="22"/>
      <c r="K197" s="22"/>
      <c r="L197" s="48"/>
      <c r="M197" s="48"/>
      <c r="N197" s="38" t="str">
        <f t="shared" si="9"/>
        <v xml:space="preserve">   </v>
      </c>
      <c r="O197" s="47" t="str">
        <f t="shared" si="10"/>
        <v/>
      </c>
      <c r="P197" s="35"/>
      <c r="Q197" s="35"/>
      <c r="R197" s="35"/>
      <c r="S197" s="35"/>
      <c r="T197" s="35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</row>
    <row r="198" spans="1:33" ht="15" customHeight="1" x14ac:dyDescent="0.2">
      <c r="A198" s="38" t="str">
        <f t="shared" si="8"/>
        <v/>
      </c>
      <c r="B198">
        <v>192</v>
      </c>
      <c r="C198" s="30"/>
      <c r="D198" s="25"/>
      <c r="E198" s="17"/>
      <c r="F198" s="23"/>
      <c r="G198" s="24"/>
      <c r="H198" s="31"/>
      <c r="I198" s="21"/>
      <c r="J198" s="22"/>
      <c r="K198" s="22"/>
      <c r="L198" s="48"/>
      <c r="M198" s="48"/>
      <c r="N198" s="38" t="str">
        <f t="shared" si="9"/>
        <v xml:space="preserve">   </v>
      </c>
      <c r="O198" s="47" t="str">
        <f t="shared" si="10"/>
        <v/>
      </c>
      <c r="P198" s="35"/>
      <c r="Q198" s="35"/>
      <c r="R198" s="35"/>
      <c r="S198" s="35"/>
      <c r="T198" s="35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</row>
    <row r="199" spans="1:33" ht="15" customHeight="1" x14ac:dyDescent="0.2">
      <c r="A199" s="38" t="str">
        <f t="shared" ref="A199:A262" si="11">IF(F199="","",D$3)</f>
        <v/>
      </c>
      <c r="B199">
        <v>193</v>
      </c>
      <c r="C199" s="30"/>
      <c r="D199" s="25"/>
      <c r="E199" s="17"/>
      <c r="F199" s="23"/>
      <c r="G199" s="24"/>
      <c r="H199" s="31"/>
      <c r="I199" s="21"/>
      <c r="J199" s="22"/>
      <c r="K199" s="22"/>
      <c r="L199" s="48"/>
      <c r="M199" s="48"/>
      <c r="N199" s="38" t="str">
        <f t="shared" si="9"/>
        <v xml:space="preserve">   </v>
      </c>
      <c r="O199" s="47" t="str">
        <f t="shared" si="10"/>
        <v/>
      </c>
      <c r="P199" s="35"/>
      <c r="Q199" s="35"/>
      <c r="R199" s="35"/>
      <c r="S199" s="35"/>
      <c r="T199" s="35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</row>
    <row r="200" spans="1:33" ht="15" customHeight="1" x14ac:dyDescent="0.2">
      <c r="A200" s="38" t="str">
        <f t="shared" si="11"/>
        <v/>
      </c>
      <c r="B200">
        <v>194</v>
      </c>
      <c r="C200" s="30"/>
      <c r="D200" s="25"/>
      <c r="E200" s="17"/>
      <c r="F200" s="23"/>
      <c r="G200" s="24"/>
      <c r="H200" s="31"/>
      <c r="I200" s="21"/>
      <c r="J200" s="22"/>
      <c r="K200" s="22"/>
      <c r="L200" s="48"/>
      <c r="M200" s="48"/>
      <c r="N200" s="38" t="str">
        <f t="shared" ref="N200:N263" si="12">P200&amp;" "&amp;Q200&amp;" "&amp;R200&amp;" "&amp;S200</f>
        <v xml:space="preserve">   </v>
      </c>
      <c r="O200" s="47" t="str">
        <f t="shared" ref="O200:O263" si="13">IF(I200="DA",1,IF(I200="NE",0,""))</f>
        <v/>
      </c>
      <c r="P200" s="35"/>
      <c r="Q200" s="35"/>
      <c r="R200" s="35"/>
      <c r="S200" s="35"/>
      <c r="T200" s="35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</row>
    <row r="201" spans="1:33" ht="15" customHeight="1" x14ac:dyDescent="0.2">
      <c r="A201" s="38" t="str">
        <f t="shared" si="11"/>
        <v/>
      </c>
      <c r="B201">
        <v>195</v>
      </c>
      <c r="C201" s="30"/>
      <c r="D201" s="25"/>
      <c r="E201" s="17"/>
      <c r="F201" s="23"/>
      <c r="G201" s="24"/>
      <c r="H201" s="31"/>
      <c r="I201" s="21"/>
      <c r="J201" s="22"/>
      <c r="K201" s="22"/>
      <c r="L201" s="48"/>
      <c r="M201" s="48"/>
      <c r="N201" s="38" t="str">
        <f t="shared" si="12"/>
        <v xml:space="preserve">   </v>
      </c>
      <c r="O201" s="47" t="str">
        <f t="shared" si="13"/>
        <v/>
      </c>
      <c r="P201" s="35"/>
      <c r="Q201" s="35"/>
      <c r="R201" s="35"/>
      <c r="S201" s="35"/>
      <c r="T201" s="35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</row>
    <row r="202" spans="1:33" ht="15" customHeight="1" x14ac:dyDescent="0.2">
      <c r="A202" s="38" t="str">
        <f t="shared" si="11"/>
        <v/>
      </c>
      <c r="B202">
        <v>196</v>
      </c>
      <c r="C202" s="30"/>
      <c r="D202" s="25"/>
      <c r="E202" s="17"/>
      <c r="F202" s="23"/>
      <c r="G202" s="24"/>
      <c r="H202" s="31"/>
      <c r="I202" s="21"/>
      <c r="J202" s="22"/>
      <c r="K202" s="22"/>
      <c r="L202" s="48"/>
      <c r="M202" s="48"/>
      <c r="N202" s="38" t="str">
        <f t="shared" si="12"/>
        <v xml:space="preserve">   </v>
      </c>
      <c r="O202" s="47" t="str">
        <f t="shared" si="13"/>
        <v/>
      </c>
      <c r="P202" s="35"/>
      <c r="Q202" s="35"/>
      <c r="R202" s="35"/>
      <c r="S202" s="35"/>
      <c r="T202" s="35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</row>
    <row r="203" spans="1:33" ht="15" customHeight="1" x14ac:dyDescent="0.2">
      <c r="A203" s="38" t="str">
        <f t="shared" si="11"/>
        <v/>
      </c>
      <c r="B203">
        <v>197</v>
      </c>
      <c r="C203" s="30"/>
      <c r="D203" s="25"/>
      <c r="E203" s="17"/>
      <c r="F203" s="23"/>
      <c r="G203" s="24"/>
      <c r="H203" s="31"/>
      <c r="I203" s="21"/>
      <c r="J203" s="22"/>
      <c r="K203" s="22"/>
      <c r="L203" s="48"/>
      <c r="M203" s="48"/>
      <c r="N203" s="38" t="str">
        <f t="shared" si="12"/>
        <v xml:space="preserve">   </v>
      </c>
      <c r="O203" s="47" t="str">
        <f t="shared" si="13"/>
        <v/>
      </c>
      <c r="P203" s="35"/>
      <c r="Q203" s="35"/>
      <c r="R203" s="35"/>
      <c r="S203" s="35"/>
      <c r="T203" s="35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</row>
    <row r="204" spans="1:33" ht="15" customHeight="1" x14ac:dyDescent="0.2">
      <c r="A204" s="38" t="str">
        <f t="shared" si="11"/>
        <v/>
      </c>
      <c r="B204">
        <v>198</v>
      </c>
      <c r="C204" s="30"/>
      <c r="D204" s="25"/>
      <c r="E204" s="17"/>
      <c r="F204" s="23"/>
      <c r="G204" s="24"/>
      <c r="H204" s="31"/>
      <c r="I204" s="21"/>
      <c r="J204" s="22"/>
      <c r="K204" s="22"/>
      <c r="L204" s="48"/>
      <c r="M204" s="48"/>
      <c r="N204" s="38" t="str">
        <f t="shared" si="12"/>
        <v xml:space="preserve">   </v>
      </c>
      <c r="O204" s="47" t="str">
        <f t="shared" si="13"/>
        <v/>
      </c>
      <c r="P204" s="35"/>
      <c r="Q204" s="35"/>
      <c r="R204" s="35"/>
      <c r="S204" s="35"/>
      <c r="T204" s="35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</row>
    <row r="205" spans="1:33" ht="15" customHeight="1" x14ac:dyDescent="0.2">
      <c r="A205" s="38" t="str">
        <f t="shared" si="11"/>
        <v/>
      </c>
      <c r="B205">
        <v>199</v>
      </c>
      <c r="C205" s="30"/>
      <c r="D205" s="25"/>
      <c r="E205" s="17"/>
      <c r="F205" s="23"/>
      <c r="G205" s="24"/>
      <c r="H205" s="31"/>
      <c r="I205" s="21"/>
      <c r="J205" s="22"/>
      <c r="K205" s="22"/>
      <c r="L205" s="48"/>
      <c r="M205" s="48"/>
      <c r="N205" s="38" t="str">
        <f t="shared" si="12"/>
        <v xml:space="preserve">   </v>
      </c>
      <c r="O205" s="47" t="str">
        <f t="shared" si="13"/>
        <v/>
      </c>
      <c r="P205" s="35"/>
      <c r="Q205" s="35"/>
      <c r="R205" s="35"/>
      <c r="S205" s="35"/>
      <c r="T205" s="35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</row>
    <row r="206" spans="1:33" ht="15" customHeight="1" x14ac:dyDescent="0.2">
      <c r="A206" s="38" t="str">
        <f t="shared" si="11"/>
        <v/>
      </c>
      <c r="B206">
        <v>200</v>
      </c>
      <c r="C206" s="30"/>
      <c r="D206" s="25"/>
      <c r="E206" s="17"/>
      <c r="F206" s="23"/>
      <c r="G206" s="24"/>
      <c r="H206" s="31"/>
      <c r="I206" s="21"/>
      <c r="J206" s="22"/>
      <c r="K206" s="22"/>
      <c r="L206" s="48"/>
      <c r="M206" s="48"/>
      <c r="N206" s="38" t="str">
        <f t="shared" si="12"/>
        <v xml:space="preserve">   </v>
      </c>
      <c r="O206" s="47" t="str">
        <f t="shared" si="13"/>
        <v/>
      </c>
      <c r="P206" s="35"/>
      <c r="Q206" s="35"/>
      <c r="R206" s="35"/>
      <c r="S206" s="35"/>
      <c r="T206" s="35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</row>
    <row r="207" spans="1:33" ht="15" customHeight="1" x14ac:dyDescent="0.2">
      <c r="A207" s="38" t="str">
        <f t="shared" si="11"/>
        <v/>
      </c>
      <c r="B207">
        <v>201</v>
      </c>
      <c r="C207" s="30"/>
      <c r="D207" s="25"/>
      <c r="E207" s="17"/>
      <c r="F207" s="23"/>
      <c r="G207" s="24"/>
      <c r="H207" s="31"/>
      <c r="I207" s="21"/>
      <c r="J207" s="22"/>
      <c r="K207" s="22"/>
      <c r="L207" s="48"/>
      <c r="M207" s="48"/>
      <c r="N207" s="38" t="str">
        <f t="shared" si="12"/>
        <v xml:space="preserve">   </v>
      </c>
      <c r="O207" s="47" t="str">
        <f t="shared" si="13"/>
        <v/>
      </c>
      <c r="P207" s="35"/>
      <c r="Q207" s="35"/>
      <c r="R207" s="35"/>
      <c r="S207" s="35"/>
      <c r="T207" s="35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</row>
    <row r="208" spans="1:33" ht="15" customHeight="1" x14ac:dyDescent="0.2">
      <c r="A208" s="38" t="str">
        <f t="shared" si="11"/>
        <v/>
      </c>
      <c r="B208">
        <v>202</v>
      </c>
      <c r="C208" s="30"/>
      <c r="D208" s="25"/>
      <c r="E208" s="17"/>
      <c r="F208" s="23"/>
      <c r="G208" s="24"/>
      <c r="H208" s="31"/>
      <c r="I208" s="21"/>
      <c r="J208" s="22"/>
      <c r="K208" s="22"/>
      <c r="L208" s="48"/>
      <c r="M208" s="48"/>
      <c r="N208" s="38" t="str">
        <f t="shared" si="12"/>
        <v xml:space="preserve">   </v>
      </c>
      <c r="O208" s="47" t="str">
        <f t="shared" si="13"/>
        <v/>
      </c>
      <c r="P208" s="35"/>
      <c r="Q208" s="35"/>
      <c r="R208" s="35"/>
      <c r="S208" s="35"/>
      <c r="T208" s="35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</row>
    <row r="209" spans="1:33" ht="15" customHeight="1" x14ac:dyDescent="0.2">
      <c r="A209" s="38" t="str">
        <f t="shared" si="11"/>
        <v/>
      </c>
      <c r="B209">
        <v>203</v>
      </c>
      <c r="C209" s="30"/>
      <c r="D209" s="25"/>
      <c r="E209" s="17"/>
      <c r="F209" s="23"/>
      <c r="G209" s="24"/>
      <c r="H209" s="31"/>
      <c r="I209" s="21"/>
      <c r="J209" s="22"/>
      <c r="K209" s="22"/>
      <c r="L209" s="48"/>
      <c r="M209" s="48"/>
      <c r="N209" s="38" t="str">
        <f t="shared" si="12"/>
        <v xml:space="preserve">   </v>
      </c>
      <c r="O209" s="47" t="str">
        <f t="shared" si="13"/>
        <v/>
      </c>
      <c r="P209" s="35"/>
      <c r="Q209" s="35"/>
      <c r="R209" s="35"/>
      <c r="S209" s="35"/>
      <c r="T209" s="36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</row>
    <row r="210" spans="1:33" ht="15" customHeight="1" x14ac:dyDescent="0.2">
      <c r="A210" s="38" t="str">
        <f t="shared" si="11"/>
        <v/>
      </c>
      <c r="B210">
        <v>204</v>
      </c>
      <c r="C210" s="30"/>
      <c r="D210" s="25"/>
      <c r="E210" s="17"/>
      <c r="F210" s="23"/>
      <c r="G210" s="24"/>
      <c r="H210" s="31"/>
      <c r="I210" s="21"/>
      <c r="J210" s="22"/>
      <c r="K210" s="22"/>
      <c r="L210" s="48"/>
      <c r="M210" s="48"/>
      <c r="N210" s="38" t="str">
        <f t="shared" si="12"/>
        <v xml:space="preserve">   </v>
      </c>
      <c r="O210" s="47" t="str">
        <f t="shared" si="13"/>
        <v/>
      </c>
      <c r="P210" s="35"/>
      <c r="Q210" s="35"/>
      <c r="R210" s="35"/>
      <c r="S210" s="35"/>
      <c r="T210" s="36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</row>
    <row r="211" spans="1:33" ht="15" customHeight="1" x14ac:dyDescent="0.2">
      <c r="A211" s="38" t="str">
        <f t="shared" si="11"/>
        <v/>
      </c>
      <c r="B211">
        <v>205</v>
      </c>
      <c r="C211" s="30"/>
      <c r="D211" s="25"/>
      <c r="E211" s="17"/>
      <c r="F211" s="23"/>
      <c r="G211" s="24"/>
      <c r="H211" s="31"/>
      <c r="I211" s="21"/>
      <c r="J211" s="22"/>
      <c r="K211" s="22"/>
      <c r="L211" s="48"/>
      <c r="M211" s="48"/>
      <c r="N211" s="38" t="str">
        <f t="shared" si="12"/>
        <v xml:space="preserve">   </v>
      </c>
      <c r="O211" s="47" t="str">
        <f t="shared" si="13"/>
        <v/>
      </c>
      <c r="P211" s="35"/>
      <c r="Q211" s="35"/>
      <c r="R211" s="35"/>
      <c r="S211" s="35"/>
      <c r="T211" s="36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</row>
    <row r="212" spans="1:33" ht="15" customHeight="1" x14ac:dyDescent="0.2">
      <c r="A212" s="38" t="str">
        <f t="shared" si="11"/>
        <v/>
      </c>
      <c r="B212">
        <v>206</v>
      </c>
      <c r="C212" s="30"/>
      <c r="D212" s="25"/>
      <c r="E212" s="17"/>
      <c r="F212" s="23"/>
      <c r="G212" s="24"/>
      <c r="H212" s="31"/>
      <c r="I212" s="21"/>
      <c r="J212" s="22"/>
      <c r="K212" s="22"/>
      <c r="L212" s="48"/>
      <c r="M212" s="48"/>
      <c r="N212" s="38" t="str">
        <f t="shared" si="12"/>
        <v xml:space="preserve">   </v>
      </c>
      <c r="O212" s="47" t="str">
        <f t="shared" si="13"/>
        <v/>
      </c>
      <c r="P212" s="35"/>
      <c r="Q212" s="35"/>
      <c r="R212" s="35"/>
      <c r="S212" s="35"/>
      <c r="T212" s="36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</row>
    <row r="213" spans="1:33" ht="15" customHeight="1" x14ac:dyDescent="0.2">
      <c r="A213" s="38" t="str">
        <f t="shared" si="11"/>
        <v/>
      </c>
      <c r="B213">
        <v>207</v>
      </c>
      <c r="C213" s="30"/>
      <c r="D213" s="25"/>
      <c r="E213" s="17"/>
      <c r="F213" s="23"/>
      <c r="G213" s="24"/>
      <c r="H213" s="31"/>
      <c r="I213" s="21"/>
      <c r="J213" s="22"/>
      <c r="K213" s="22"/>
      <c r="L213" s="48"/>
      <c r="M213" s="48"/>
      <c r="N213" s="38" t="str">
        <f t="shared" si="12"/>
        <v xml:space="preserve">   </v>
      </c>
      <c r="O213" s="47" t="str">
        <f t="shared" si="13"/>
        <v/>
      </c>
      <c r="P213" s="35"/>
      <c r="Q213" s="35"/>
      <c r="R213" s="35"/>
      <c r="S213" s="35"/>
      <c r="T213" s="36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</row>
    <row r="214" spans="1:33" ht="15" customHeight="1" x14ac:dyDescent="0.2">
      <c r="A214" s="38" t="str">
        <f t="shared" si="11"/>
        <v/>
      </c>
      <c r="B214">
        <v>208</v>
      </c>
      <c r="C214" s="30"/>
      <c r="D214" s="25"/>
      <c r="E214" s="17"/>
      <c r="F214" s="23"/>
      <c r="G214" s="24"/>
      <c r="H214" s="31"/>
      <c r="I214" s="21"/>
      <c r="J214" s="22"/>
      <c r="K214" s="22"/>
      <c r="L214" s="48"/>
      <c r="M214" s="48"/>
      <c r="N214" s="38" t="str">
        <f t="shared" si="12"/>
        <v xml:space="preserve">   </v>
      </c>
      <c r="O214" s="47" t="str">
        <f t="shared" si="13"/>
        <v/>
      </c>
      <c r="P214" s="35"/>
      <c r="Q214" s="35"/>
      <c r="R214" s="35"/>
      <c r="S214" s="35"/>
      <c r="T214" s="36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</row>
    <row r="215" spans="1:33" ht="15" customHeight="1" x14ac:dyDescent="0.2">
      <c r="A215" s="38" t="str">
        <f t="shared" si="11"/>
        <v/>
      </c>
      <c r="B215">
        <v>209</v>
      </c>
      <c r="C215" s="30"/>
      <c r="D215" s="25"/>
      <c r="E215" s="17"/>
      <c r="F215" s="23"/>
      <c r="G215" s="24"/>
      <c r="H215" s="31"/>
      <c r="I215" s="21"/>
      <c r="J215" s="22"/>
      <c r="K215" s="22"/>
      <c r="L215" s="48"/>
      <c r="M215" s="48"/>
      <c r="N215" s="38" t="str">
        <f t="shared" si="12"/>
        <v xml:space="preserve">   </v>
      </c>
      <c r="O215" s="47" t="str">
        <f t="shared" si="13"/>
        <v/>
      </c>
      <c r="P215" s="35"/>
      <c r="Q215" s="35"/>
      <c r="R215" s="35"/>
      <c r="S215" s="35"/>
      <c r="T215" s="36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</row>
    <row r="216" spans="1:33" ht="15" customHeight="1" x14ac:dyDescent="0.2">
      <c r="A216" s="38" t="str">
        <f t="shared" si="11"/>
        <v/>
      </c>
      <c r="B216">
        <v>210</v>
      </c>
      <c r="C216" s="30"/>
      <c r="D216" s="25"/>
      <c r="E216" s="17"/>
      <c r="F216" s="23"/>
      <c r="G216" s="24"/>
      <c r="H216" s="31"/>
      <c r="I216" s="21"/>
      <c r="J216" s="22"/>
      <c r="K216" s="22"/>
      <c r="L216" s="48"/>
      <c r="M216" s="48"/>
      <c r="N216" s="38" t="str">
        <f t="shared" si="12"/>
        <v xml:space="preserve">   </v>
      </c>
      <c r="O216" s="47" t="str">
        <f t="shared" si="13"/>
        <v/>
      </c>
      <c r="P216" s="35"/>
      <c r="Q216" s="35"/>
      <c r="R216" s="35"/>
      <c r="S216" s="35"/>
      <c r="T216" s="36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</row>
    <row r="217" spans="1:33" ht="15" customHeight="1" x14ac:dyDescent="0.2">
      <c r="A217" s="38" t="str">
        <f t="shared" si="11"/>
        <v/>
      </c>
      <c r="B217">
        <v>211</v>
      </c>
      <c r="C217" s="30"/>
      <c r="D217" s="25"/>
      <c r="E217" s="17"/>
      <c r="F217" s="23"/>
      <c r="G217" s="24"/>
      <c r="H217" s="31"/>
      <c r="I217" s="21"/>
      <c r="J217" s="22"/>
      <c r="K217" s="22"/>
      <c r="L217" s="48"/>
      <c r="M217" s="48"/>
      <c r="N217" s="38" t="str">
        <f t="shared" si="12"/>
        <v xml:space="preserve">   </v>
      </c>
      <c r="O217" s="47" t="str">
        <f t="shared" si="13"/>
        <v/>
      </c>
      <c r="P217" s="35"/>
      <c r="Q217" s="35"/>
      <c r="R217" s="35"/>
      <c r="S217" s="35"/>
      <c r="T217" s="36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</row>
    <row r="218" spans="1:33" ht="15" customHeight="1" x14ac:dyDescent="0.2">
      <c r="A218" s="38" t="str">
        <f t="shared" si="11"/>
        <v/>
      </c>
      <c r="B218">
        <v>212</v>
      </c>
      <c r="C218" s="30"/>
      <c r="D218" s="25"/>
      <c r="E218" s="17"/>
      <c r="F218" s="23"/>
      <c r="G218" s="24"/>
      <c r="H218" s="31"/>
      <c r="I218" s="21"/>
      <c r="J218" s="22"/>
      <c r="K218" s="22"/>
      <c r="L218" s="48"/>
      <c r="M218" s="48"/>
      <c r="N218" s="38" t="str">
        <f t="shared" si="12"/>
        <v xml:space="preserve">   </v>
      </c>
      <c r="O218" s="47" t="str">
        <f t="shared" si="13"/>
        <v/>
      </c>
      <c r="P218" s="35"/>
      <c r="Q218" s="35"/>
      <c r="R218" s="35"/>
      <c r="S218" s="35"/>
      <c r="T218" s="36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</row>
    <row r="219" spans="1:33" ht="15" customHeight="1" x14ac:dyDescent="0.2">
      <c r="A219" s="38" t="str">
        <f t="shared" si="11"/>
        <v/>
      </c>
      <c r="B219">
        <v>213</v>
      </c>
      <c r="C219" s="30"/>
      <c r="D219" s="25"/>
      <c r="E219" s="17"/>
      <c r="F219" s="23"/>
      <c r="G219" s="24"/>
      <c r="H219" s="31"/>
      <c r="I219" s="21"/>
      <c r="J219" s="22"/>
      <c r="K219" s="22"/>
      <c r="L219" s="48"/>
      <c r="M219" s="48"/>
      <c r="N219" s="38" t="str">
        <f t="shared" si="12"/>
        <v xml:space="preserve">   </v>
      </c>
      <c r="O219" s="47" t="str">
        <f t="shared" si="13"/>
        <v/>
      </c>
      <c r="P219" s="35"/>
      <c r="Q219" s="35"/>
      <c r="R219" s="35"/>
      <c r="S219" s="35"/>
      <c r="T219" s="36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</row>
    <row r="220" spans="1:33" ht="15" customHeight="1" x14ac:dyDescent="0.2">
      <c r="A220" s="38" t="str">
        <f t="shared" si="11"/>
        <v/>
      </c>
      <c r="B220">
        <v>214</v>
      </c>
      <c r="C220" s="30"/>
      <c r="D220" s="25"/>
      <c r="E220" s="17"/>
      <c r="F220" s="23"/>
      <c r="G220" s="24"/>
      <c r="H220" s="31"/>
      <c r="I220" s="21"/>
      <c r="J220" s="22"/>
      <c r="K220" s="22"/>
      <c r="L220" s="48"/>
      <c r="M220" s="48"/>
      <c r="N220" s="38" t="str">
        <f t="shared" si="12"/>
        <v xml:space="preserve">   </v>
      </c>
      <c r="O220" s="47" t="str">
        <f t="shared" si="13"/>
        <v/>
      </c>
      <c r="P220" s="35"/>
      <c r="Q220" s="35"/>
      <c r="R220" s="35"/>
      <c r="S220" s="35"/>
      <c r="T220" s="36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</row>
    <row r="221" spans="1:33" ht="15" customHeight="1" x14ac:dyDescent="0.2">
      <c r="A221" s="38" t="str">
        <f t="shared" si="11"/>
        <v/>
      </c>
      <c r="B221">
        <v>215</v>
      </c>
      <c r="C221" s="30"/>
      <c r="D221" s="25"/>
      <c r="E221" s="17"/>
      <c r="F221" s="23"/>
      <c r="G221" s="24"/>
      <c r="H221" s="31"/>
      <c r="I221" s="21"/>
      <c r="J221" s="22"/>
      <c r="K221" s="22"/>
      <c r="L221" s="48"/>
      <c r="M221" s="48"/>
      <c r="N221" s="38" t="str">
        <f t="shared" si="12"/>
        <v xml:space="preserve">   </v>
      </c>
      <c r="O221" s="47" t="str">
        <f t="shared" si="13"/>
        <v/>
      </c>
      <c r="P221" s="35"/>
      <c r="Q221" s="35"/>
      <c r="R221" s="35"/>
      <c r="S221" s="35"/>
      <c r="T221" s="36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</row>
    <row r="222" spans="1:33" ht="15" customHeight="1" x14ac:dyDescent="0.2">
      <c r="A222" s="38" t="str">
        <f t="shared" si="11"/>
        <v/>
      </c>
      <c r="B222">
        <v>216</v>
      </c>
      <c r="C222" s="30"/>
      <c r="D222" s="25"/>
      <c r="E222" s="17"/>
      <c r="F222" s="23"/>
      <c r="G222" s="24"/>
      <c r="H222" s="31"/>
      <c r="I222" s="21"/>
      <c r="J222" s="22"/>
      <c r="K222" s="22"/>
      <c r="L222" s="48"/>
      <c r="M222" s="48"/>
      <c r="N222" s="38" t="str">
        <f t="shared" si="12"/>
        <v xml:space="preserve">   </v>
      </c>
      <c r="O222" s="47" t="str">
        <f t="shared" si="13"/>
        <v/>
      </c>
      <c r="P222" s="35"/>
      <c r="Q222" s="35"/>
      <c r="R222" s="35"/>
      <c r="S222" s="35"/>
      <c r="T222" s="36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</row>
    <row r="223" spans="1:33" ht="15" customHeight="1" x14ac:dyDescent="0.2">
      <c r="A223" s="38" t="str">
        <f t="shared" si="11"/>
        <v/>
      </c>
      <c r="B223">
        <v>217</v>
      </c>
      <c r="C223" s="30"/>
      <c r="D223" s="25"/>
      <c r="E223" s="17"/>
      <c r="F223" s="23"/>
      <c r="G223" s="24"/>
      <c r="H223" s="31"/>
      <c r="I223" s="21"/>
      <c r="J223" s="22"/>
      <c r="K223" s="22"/>
      <c r="L223" s="48"/>
      <c r="M223" s="48"/>
      <c r="N223" s="38" t="str">
        <f t="shared" si="12"/>
        <v xml:space="preserve">   </v>
      </c>
      <c r="O223" s="47" t="str">
        <f t="shared" si="13"/>
        <v/>
      </c>
      <c r="P223" s="35"/>
      <c r="Q223" s="35"/>
      <c r="R223" s="35"/>
      <c r="S223" s="35"/>
      <c r="T223" s="36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</row>
    <row r="224" spans="1:33" ht="15" customHeight="1" x14ac:dyDescent="0.2">
      <c r="A224" s="38" t="str">
        <f t="shared" si="11"/>
        <v/>
      </c>
      <c r="B224">
        <v>218</v>
      </c>
      <c r="C224" s="30"/>
      <c r="D224" s="25"/>
      <c r="E224" s="17"/>
      <c r="F224" s="23"/>
      <c r="G224" s="24"/>
      <c r="H224" s="31"/>
      <c r="I224" s="21"/>
      <c r="J224" s="22"/>
      <c r="K224" s="22"/>
      <c r="L224" s="48"/>
      <c r="M224" s="48"/>
      <c r="N224" s="38" t="str">
        <f t="shared" si="12"/>
        <v xml:space="preserve">   </v>
      </c>
      <c r="O224" s="47" t="str">
        <f t="shared" si="13"/>
        <v/>
      </c>
      <c r="P224" s="35"/>
      <c r="Q224" s="35"/>
      <c r="R224" s="35"/>
      <c r="S224" s="35"/>
      <c r="T224" s="36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</row>
    <row r="225" spans="1:33" ht="15" customHeight="1" x14ac:dyDescent="0.2">
      <c r="A225" s="38" t="str">
        <f t="shared" si="11"/>
        <v/>
      </c>
      <c r="B225">
        <v>219</v>
      </c>
      <c r="C225" s="30"/>
      <c r="D225" s="25"/>
      <c r="E225" s="17"/>
      <c r="F225" s="23"/>
      <c r="G225" s="24"/>
      <c r="H225" s="31"/>
      <c r="I225" s="21"/>
      <c r="J225" s="22"/>
      <c r="K225" s="22"/>
      <c r="L225" s="48"/>
      <c r="M225" s="48"/>
      <c r="N225" s="38" t="str">
        <f t="shared" si="12"/>
        <v xml:space="preserve">   </v>
      </c>
      <c r="O225" s="47" t="str">
        <f t="shared" si="13"/>
        <v/>
      </c>
      <c r="P225" s="35"/>
      <c r="Q225" s="35"/>
      <c r="R225" s="35"/>
      <c r="S225" s="35"/>
      <c r="T225" s="36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</row>
    <row r="226" spans="1:33" ht="15" customHeight="1" x14ac:dyDescent="0.2">
      <c r="A226" s="38" t="str">
        <f t="shared" si="11"/>
        <v/>
      </c>
      <c r="B226">
        <v>220</v>
      </c>
      <c r="C226" s="30"/>
      <c r="D226" s="25"/>
      <c r="E226" s="17"/>
      <c r="F226" s="23"/>
      <c r="G226" s="24"/>
      <c r="H226" s="31"/>
      <c r="I226" s="21"/>
      <c r="J226" s="22"/>
      <c r="K226" s="22"/>
      <c r="L226" s="48"/>
      <c r="M226" s="48"/>
      <c r="N226" s="38" t="str">
        <f t="shared" si="12"/>
        <v xml:space="preserve">   </v>
      </c>
      <c r="O226" s="47" t="str">
        <f t="shared" si="13"/>
        <v/>
      </c>
      <c r="P226" s="35"/>
      <c r="Q226" s="35"/>
      <c r="R226" s="35"/>
      <c r="S226" s="35"/>
      <c r="T226" s="36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</row>
    <row r="227" spans="1:33" ht="15" customHeight="1" x14ac:dyDescent="0.2">
      <c r="A227" s="38" t="str">
        <f t="shared" si="11"/>
        <v/>
      </c>
      <c r="B227">
        <v>221</v>
      </c>
      <c r="C227" s="30"/>
      <c r="D227" s="25"/>
      <c r="E227" s="17"/>
      <c r="F227" s="23"/>
      <c r="G227" s="24"/>
      <c r="H227" s="31"/>
      <c r="I227" s="21"/>
      <c r="J227" s="22"/>
      <c r="K227" s="22"/>
      <c r="L227" s="48"/>
      <c r="M227" s="48"/>
      <c r="N227" s="38" t="str">
        <f t="shared" si="12"/>
        <v xml:space="preserve">   </v>
      </c>
      <c r="O227" s="47" t="str">
        <f t="shared" si="13"/>
        <v/>
      </c>
      <c r="P227" s="35"/>
      <c r="Q227" s="35"/>
      <c r="R227" s="35"/>
      <c r="S227" s="35"/>
      <c r="T227" s="36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</row>
    <row r="228" spans="1:33" ht="15" customHeight="1" x14ac:dyDescent="0.2">
      <c r="A228" s="38" t="str">
        <f t="shared" si="11"/>
        <v/>
      </c>
      <c r="B228">
        <v>222</v>
      </c>
      <c r="C228" s="30"/>
      <c r="D228" s="25"/>
      <c r="E228" s="17"/>
      <c r="F228" s="23"/>
      <c r="G228" s="24"/>
      <c r="H228" s="31"/>
      <c r="I228" s="21"/>
      <c r="J228" s="22"/>
      <c r="K228" s="22"/>
      <c r="L228" s="48"/>
      <c r="M228" s="48"/>
      <c r="N228" s="38" t="str">
        <f t="shared" si="12"/>
        <v xml:space="preserve">   </v>
      </c>
      <c r="O228" s="47" t="str">
        <f t="shared" si="13"/>
        <v/>
      </c>
      <c r="P228" s="35"/>
      <c r="Q228" s="35"/>
      <c r="R228" s="35"/>
      <c r="S228" s="35"/>
      <c r="T228" s="36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</row>
    <row r="229" spans="1:33" ht="15" customHeight="1" x14ac:dyDescent="0.2">
      <c r="A229" s="38" t="str">
        <f t="shared" si="11"/>
        <v/>
      </c>
      <c r="B229">
        <v>223</v>
      </c>
      <c r="C229" s="30"/>
      <c r="D229" s="25"/>
      <c r="E229" s="17"/>
      <c r="F229" s="23"/>
      <c r="G229" s="24"/>
      <c r="H229" s="31"/>
      <c r="I229" s="21"/>
      <c r="J229" s="22"/>
      <c r="K229" s="22"/>
      <c r="L229" s="48"/>
      <c r="M229" s="48"/>
      <c r="N229" s="38" t="str">
        <f t="shared" si="12"/>
        <v xml:space="preserve">   </v>
      </c>
      <c r="O229" s="47" t="str">
        <f t="shared" si="13"/>
        <v/>
      </c>
      <c r="P229" s="35"/>
      <c r="Q229" s="35"/>
      <c r="R229" s="35"/>
      <c r="S229" s="35"/>
      <c r="T229" s="36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</row>
    <row r="230" spans="1:33" ht="15" customHeight="1" x14ac:dyDescent="0.2">
      <c r="A230" s="38" t="str">
        <f t="shared" si="11"/>
        <v/>
      </c>
      <c r="B230">
        <v>224</v>
      </c>
      <c r="C230" s="30"/>
      <c r="D230" s="25"/>
      <c r="E230" s="17"/>
      <c r="F230" s="23"/>
      <c r="G230" s="24"/>
      <c r="H230" s="31"/>
      <c r="I230" s="21"/>
      <c r="J230" s="22"/>
      <c r="K230" s="22"/>
      <c r="L230" s="48"/>
      <c r="M230" s="48"/>
      <c r="N230" s="38" t="str">
        <f t="shared" si="12"/>
        <v xml:space="preserve">   </v>
      </c>
      <c r="O230" s="47" t="str">
        <f t="shared" si="13"/>
        <v/>
      </c>
      <c r="P230" s="35"/>
      <c r="Q230" s="35"/>
      <c r="R230" s="35"/>
      <c r="S230" s="35"/>
      <c r="T230" s="36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</row>
    <row r="231" spans="1:33" ht="15" customHeight="1" x14ac:dyDescent="0.2">
      <c r="A231" s="38" t="str">
        <f t="shared" si="11"/>
        <v/>
      </c>
      <c r="B231">
        <v>225</v>
      </c>
      <c r="C231" s="30"/>
      <c r="D231" s="25"/>
      <c r="E231" s="17"/>
      <c r="F231" s="23"/>
      <c r="G231" s="24"/>
      <c r="H231" s="31"/>
      <c r="I231" s="21"/>
      <c r="J231" s="22"/>
      <c r="K231" s="22"/>
      <c r="L231" s="48"/>
      <c r="M231" s="48"/>
      <c r="N231" s="38" t="str">
        <f t="shared" si="12"/>
        <v xml:space="preserve">   </v>
      </c>
      <c r="O231" s="47" t="str">
        <f t="shared" si="13"/>
        <v/>
      </c>
      <c r="P231" s="35"/>
      <c r="Q231" s="35"/>
      <c r="R231" s="35"/>
      <c r="S231" s="35"/>
      <c r="T231" s="36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</row>
    <row r="232" spans="1:33" ht="15" customHeight="1" x14ac:dyDescent="0.2">
      <c r="A232" s="38" t="str">
        <f t="shared" si="11"/>
        <v/>
      </c>
      <c r="B232">
        <v>226</v>
      </c>
      <c r="C232" s="30"/>
      <c r="D232" s="25"/>
      <c r="E232" s="17"/>
      <c r="F232" s="23"/>
      <c r="G232" s="24"/>
      <c r="H232" s="31"/>
      <c r="I232" s="21"/>
      <c r="J232" s="22"/>
      <c r="K232" s="22"/>
      <c r="L232" s="48"/>
      <c r="M232" s="48"/>
      <c r="N232" s="38" t="str">
        <f t="shared" si="12"/>
        <v xml:space="preserve">   </v>
      </c>
      <c r="O232" s="47" t="str">
        <f t="shared" si="13"/>
        <v/>
      </c>
      <c r="P232" s="35"/>
      <c r="Q232" s="35"/>
      <c r="R232" s="35"/>
      <c r="S232" s="35"/>
      <c r="T232" s="36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</row>
    <row r="233" spans="1:33" ht="15" customHeight="1" x14ac:dyDescent="0.2">
      <c r="A233" s="38" t="str">
        <f t="shared" si="11"/>
        <v/>
      </c>
      <c r="B233">
        <v>227</v>
      </c>
      <c r="C233" s="30"/>
      <c r="D233" s="25"/>
      <c r="E233" s="17"/>
      <c r="F233" s="23"/>
      <c r="G233" s="24"/>
      <c r="H233" s="31"/>
      <c r="I233" s="21"/>
      <c r="J233" s="22"/>
      <c r="K233" s="22"/>
      <c r="L233" s="48"/>
      <c r="M233" s="48"/>
      <c r="N233" s="38" t="str">
        <f t="shared" si="12"/>
        <v xml:space="preserve">   </v>
      </c>
      <c r="O233" s="47" t="str">
        <f t="shared" si="13"/>
        <v/>
      </c>
      <c r="P233" s="35"/>
      <c r="Q233" s="35"/>
      <c r="R233" s="35"/>
      <c r="S233" s="35"/>
      <c r="T233" s="36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</row>
    <row r="234" spans="1:33" ht="15" customHeight="1" x14ac:dyDescent="0.2">
      <c r="A234" s="38" t="str">
        <f t="shared" si="11"/>
        <v/>
      </c>
      <c r="B234">
        <v>228</v>
      </c>
      <c r="C234" s="30"/>
      <c r="D234" s="25"/>
      <c r="E234" s="17"/>
      <c r="F234" s="23"/>
      <c r="G234" s="24"/>
      <c r="H234" s="31"/>
      <c r="I234" s="21"/>
      <c r="J234" s="22"/>
      <c r="K234" s="22"/>
      <c r="L234" s="48"/>
      <c r="M234" s="48"/>
      <c r="N234" s="38" t="str">
        <f t="shared" si="12"/>
        <v xml:space="preserve">   </v>
      </c>
      <c r="O234" s="47" t="str">
        <f t="shared" si="13"/>
        <v/>
      </c>
      <c r="P234" s="35"/>
      <c r="Q234" s="35"/>
      <c r="R234" s="35"/>
      <c r="S234" s="35"/>
      <c r="T234" s="36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</row>
    <row r="235" spans="1:33" ht="15" customHeight="1" x14ac:dyDescent="0.2">
      <c r="A235" s="38" t="str">
        <f t="shared" si="11"/>
        <v/>
      </c>
      <c r="B235">
        <v>229</v>
      </c>
      <c r="C235" s="30"/>
      <c r="D235" s="25"/>
      <c r="E235" s="17"/>
      <c r="F235" s="23"/>
      <c r="G235" s="24"/>
      <c r="H235" s="31"/>
      <c r="I235" s="21"/>
      <c r="J235" s="22"/>
      <c r="K235" s="22"/>
      <c r="L235" s="48"/>
      <c r="M235" s="48"/>
      <c r="N235" s="38" t="str">
        <f t="shared" si="12"/>
        <v xml:space="preserve">   </v>
      </c>
      <c r="O235" s="47" t="str">
        <f t="shared" si="13"/>
        <v/>
      </c>
      <c r="P235" s="35"/>
      <c r="Q235" s="35"/>
      <c r="R235" s="35"/>
      <c r="S235" s="35"/>
      <c r="T235" s="36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</row>
    <row r="236" spans="1:33" ht="15" customHeight="1" x14ac:dyDescent="0.2">
      <c r="A236" s="38" t="str">
        <f t="shared" si="11"/>
        <v/>
      </c>
      <c r="B236">
        <v>230</v>
      </c>
      <c r="C236" s="30"/>
      <c r="D236" s="25"/>
      <c r="E236" s="17"/>
      <c r="F236" s="23"/>
      <c r="G236" s="24"/>
      <c r="H236" s="31"/>
      <c r="I236" s="21"/>
      <c r="J236" s="22"/>
      <c r="K236" s="22"/>
      <c r="L236" s="48"/>
      <c r="M236" s="48"/>
      <c r="N236" s="38" t="str">
        <f t="shared" si="12"/>
        <v xml:space="preserve">   </v>
      </c>
      <c r="O236" s="47" t="str">
        <f t="shared" si="13"/>
        <v/>
      </c>
      <c r="P236" s="35"/>
      <c r="Q236" s="35"/>
      <c r="R236" s="35"/>
      <c r="S236" s="35"/>
      <c r="T236" s="36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</row>
    <row r="237" spans="1:33" ht="15" customHeight="1" x14ac:dyDescent="0.2">
      <c r="A237" s="38" t="str">
        <f t="shared" si="11"/>
        <v/>
      </c>
      <c r="B237">
        <v>231</v>
      </c>
      <c r="C237" s="30"/>
      <c r="D237" s="25"/>
      <c r="E237" s="17"/>
      <c r="F237" s="23"/>
      <c r="G237" s="24"/>
      <c r="H237" s="31"/>
      <c r="I237" s="21"/>
      <c r="J237" s="22"/>
      <c r="K237" s="22"/>
      <c r="L237" s="48"/>
      <c r="M237" s="48"/>
      <c r="N237" s="38" t="str">
        <f t="shared" si="12"/>
        <v xml:space="preserve">   </v>
      </c>
      <c r="O237" s="47" t="str">
        <f t="shared" si="13"/>
        <v/>
      </c>
      <c r="P237" s="35"/>
      <c r="Q237" s="35"/>
      <c r="R237" s="35"/>
      <c r="S237" s="35"/>
      <c r="T237" s="36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</row>
    <row r="238" spans="1:33" ht="15" customHeight="1" x14ac:dyDescent="0.2">
      <c r="A238" s="38" t="str">
        <f t="shared" si="11"/>
        <v/>
      </c>
      <c r="B238">
        <v>232</v>
      </c>
      <c r="C238" s="30"/>
      <c r="D238" s="25"/>
      <c r="E238" s="17"/>
      <c r="F238" s="23"/>
      <c r="G238" s="24"/>
      <c r="H238" s="31"/>
      <c r="I238" s="21"/>
      <c r="J238" s="22"/>
      <c r="K238" s="22"/>
      <c r="L238" s="48"/>
      <c r="M238" s="48"/>
      <c r="N238" s="38" t="str">
        <f t="shared" si="12"/>
        <v xml:space="preserve">   </v>
      </c>
      <c r="O238" s="47" t="str">
        <f t="shared" si="13"/>
        <v/>
      </c>
      <c r="P238" s="35"/>
      <c r="Q238" s="35"/>
      <c r="R238" s="35"/>
      <c r="S238" s="35"/>
      <c r="T238" s="36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</row>
    <row r="239" spans="1:33" ht="15" customHeight="1" x14ac:dyDescent="0.2">
      <c r="A239" s="38" t="str">
        <f t="shared" si="11"/>
        <v/>
      </c>
      <c r="B239">
        <v>233</v>
      </c>
      <c r="C239" s="30"/>
      <c r="D239" s="25"/>
      <c r="E239" s="17"/>
      <c r="F239" s="23"/>
      <c r="G239" s="24"/>
      <c r="H239" s="31"/>
      <c r="I239" s="21"/>
      <c r="J239" s="22"/>
      <c r="K239" s="22"/>
      <c r="L239" s="48"/>
      <c r="M239" s="48"/>
      <c r="N239" s="38" t="str">
        <f t="shared" si="12"/>
        <v xml:space="preserve">   </v>
      </c>
      <c r="O239" s="47" t="str">
        <f t="shared" si="13"/>
        <v/>
      </c>
      <c r="P239" s="35"/>
      <c r="Q239" s="35"/>
      <c r="R239" s="35"/>
      <c r="S239" s="35"/>
      <c r="T239" s="36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</row>
    <row r="240" spans="1:33" ht="15" customHeight="1" x14ac:dyDescent="0.2">
      <c r="A240" s="38" t="str">
        <f t="shared" si="11"/>
        <v/>
      </c>
      <c r="B240">
        <v>234</v>
      </c>
      <c r="C240" s="30"/>
      <c r="D240" s="25"/>
      <c r="E240" s="17"/>
      <c r="F240" s="23"/>
      <c r="G240" s="24"/>
      <c r="H240" s="31"/>
      <c r="I240" s="21"/>
      <c r="J240" s="22"/>
      <c r="K240" s="22"/>
      <c r="L240" s="48"/>
      <c r="M240" s="48"/>
      <c r="N240" s="38" t="str">
        <f t="shared" si="12"/>
        <v xml:space="preserve">   </v>
      </c>
      <c r="O240" s="47" t="str">
        <f t="shared" si="13"/>
        <v/>
      </c>
      <c r="P240" s="35"/>
      <c r="Q240" s="35"/>
      <c r="R240" s="35"/>
      <c r="S240" s="35"/>
      <c r="T240" s="36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</row>
    <row r="241" spans="1:33" ht="15" customHeight="1" x14ac:dyDescent="0.2">
      <c r="A241" s="38" t="str">
        <f t="shared" si="11"/>
        <v/>
      </c>
      <c r="B241">
        <v>235</v>
      </c>
      <c r="C241" s="30"/>
      <c r="D241" s="25"/>
      <c r="E241" s="17"/>
      <c r="F241" s="23"/>
      <c r="G241" s="24"/>
      <c r="H241" s="31"/>
      <c r="I241" s="21"/>
      <c r="J241" s="22"/>
      <c r="K241" s="22"/>
      <c r="L241" s="48"/>
      <c r="M241" s="48"/>
      <c r="N241" s="38" t="str">
        <f t="shared" si="12"/>
        <v xml:space="preserve">   </v>
      </c>
      <c r="O241" s="47" t="str">
        <f t="shared" si="13"/>
        <v/>
      </c>
      <c r="P241" s="35"/>
      <c r="Q241" s="35"/>
      <c r="R241" s="35"/>
      <c r="S241" s="35"/>
      <c r="T241" s="36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</row>
    <row r="242" spans="1:33" ht="15" customHeight="1" x14ac:dyDescent="0.2">
      <c r="A242" s="38" t="str">
        <f t="shared" si="11"/>
        <v/>
      </c>
      <c r="B242">
        <v>236</v>
      </c>
      <c r="C242" s="30"/>
      <c r="D242" s="25"/>
      <c r="E242" s="17"/>
      <c r="F242" s="23"/>
      <c r="G242" s="24"/>
      <c r="H242" s="31"/>
      <c r="I242" s="21"/>
      <c r="J242" s="22"/>
      <c r="K242" s="22"/>
      <c r="L242" s="48"/>
      <c r="M242" s="48"/>
      <c r="N242" s="38" t="str">
        <f t="shared" si="12"/>
        <v xml:space="preserve">   </v>
      </c>
      <c r="O242" s="47" t="str">
        <f t="shared" si="13"/>
        <v/>
      </c>
      <c r="P242" s="35"/>
      <c r="Q242" s="35"/>
      <c r="R242" s="35"/>
      <c r="S242" s="35"/>
      <c r="T242" s="36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</row>
    <row r="243" spans="1:33" ht="15" customHeight="1" x14ac:dyDescent="0.2">
      <c r="A243" s="38" t="str">
        <f t="shared" si="11"/>
        <v/>
      </c>
      <c r="B243">
        <v>237</v>
      </c>
      <c r="C243" s="30"/>
      <c r="D243" s="25"/>
      <c r="E243" s="17"/>
      <c r="F243" s="23"/>
      <c r="G243" s="24"/>
      <c r="H243" s="31"/>
      <c r="I243" s="21"/>
      <c r="J243" s="22"/>
      <c r="K243" s="22"/>
      <c r="L243" s="48"/>
      <c r="M243" s="48"/>
      <c r="N243" s="38" t="str">
        <f t="shared" si="12"/>
        <v xml:space="preserve">   </v>
      </c>
      <c r="O243" s="47" t="str">
        <f t="shared" si="13"/>
        <v/>
      </c>
      <c r="P243" s="35"/>
      <c r="Q243" s="35"/>
      <c r="R243" s="35"/>
      <c r="S243" s="35"/>
      <c r="T243" s="36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</row>
    <row r="244" spans="1:33" ht="15" customHeight="1" x14ac:dyDescent="0.2">
      <c r="A244" s="38" t="str">
        <f t="shared" si="11"/>
        <v/>
      </c>
      <c r="B244">
        <v>238</v>
      </c>
      <c r="C244" s="30"/>
      <c r="D244" s="25"/>
      <c r="E244" s="17"/>
      <c r="F244" s="23"/>
      <c r="G244" s="24"/>
      <c r="H244" s="31"/>
      <c r="I244" s="21"/>
      <c r="J244" s="22"/>
      <c r="K244" s="22"/>
      <c r="L244" s="48"/>
      <c r="M244" s="48"/>
      <c r="N244" s="38" t="str">
        <f t="shared" si="12"/>
        <v xml:space="preserve">   </v>
      </c>
      <c r="O244" s="47" t="str">
        <f t="shared" si="13"/>
        <v/>
      </c>
      <c r="P244" s="35"/>
      <c r="Q244" s="35"/>
      <c r="R244" s="35"/>
      <c r="S244" s="35"/>
      <c r="T244" s="36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</row>
    <row r="245" spans="1:33" ht="15" customHeight="1" x14ac:dyDescent="0.2">
      <c r="A245" s="38" t="str">
        <f t="shared" si="11"/>
        <v/>
      </c>
      <c r="B245">
        <v>239</v>
      </c>
      <c r="C245" s="30"/>
      <c r="D245" s="25"/>
      <c r="E245" s="17"/>
      <c r="F245" s="23"/>
      <c r="G245" s="24"/>
      <c r="H245" s="31"/>
      <c r="I245" s="21"/>
      <c r="J245" s="22"/>
      <c r="K245" s="22"/>
      <c r="L245" s="48"/>
      <c r="M245" s="48"/>
      <c r="N245" s="38" t="str">
        <f t="shared" si="12"/>
        <v xml:space="preserve">   </v>
      </c>
      <c r="O245" s="47" t="str">
        <f t="shared" si="13"/>
        <v/>
      </c>
      <c r="P245" s="35"/>
      <c r="Q245" s="35"/>
      <c r="R245" s="35"/>
      <c r="S245" s="35"/>
      <c r="T245" s="36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</row>
    <row r="246" spans="1:33" ht="15" customHeight="1" x14ac:dyDescent="0.2">
      <c r="A246" s="38" t="str">
        <f t="shared" si="11"/>
        <v/>
      </c>
      <c r="B246">
        <v>240</v>
      </c>
      <c r="C246" s="30"/>
      <c r="D246" s="25"/>
      <c r="E246" s="17"/>
      <c r="F246" s="23"/>
      <c r="G246" s="24"/>
      <c r="H246" s="31"/>
      <c r="I246" s="21"/>
      <c r="J246" s="22"/>
      <c r="K246" s="22"/>
      <c r="L246" s="48"/>
      <c r="M246" s="48"/>
      <c r="N246" s="38" t="str">
        <f t="shared" si="12"/>
        <v xml:space="preserve">   </v>
      </c>
      <c r="O246" s="47" t="str">
        <f t="shared" si="13"/>
        <v/>
      </c>
      <c r="P246" s="35"/>
      <c r="Q246" s="35"/>
      <c r="R246" s="35"/>
      <c r="S246" s="35"/>
      <c r="T246" s="36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</row>
    <row r="247" spans="1:33" ht="15" customHeight="1" x14ac:dyDescent="0.2">
      <c r="A247" s="38" t="str">
        <f t="shared" si="11"/>
        <v/>
      </c>
      <c r="B247">
        <v>241</v>
      </c>
      <c r="C247" s="30"/>
      <c r="D247" s="25"/>
      <c r="E247" s="17"/>
      <c r="F247" s="23"/>
      <c r="G247" s="24"/>
      <c r="H247" s="31"/>
      <c r="I247" s="21"/>
      <c r="J247" s="22"/>
      <c r="K247" s="22"/>
      <c r="L247" s="48"/>
      <c r="M247" s="48"/>
      <c r="N247" s="38" t="str">
        <f t="shared" si="12"/>
        <v xml:space="preserve">   </v>
      </c>
      <c r="O247" s="47" t="str">
        <f t="shared" si="13"/>
        <v/>
      </c>
      <c r="P247" s="35"/>
      <c r="Q247" s="35"/>
      <c r="R247" s="35"/>
      <c r="S247" s="35"/>
      <c r="T247" s="36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</row>
    <row r="248" spans="1:33" ht="15" customHeight="1" x14ac:dyDescent="0.2">
      <c r="A248" s="38" t="str">
        <f t="shared" si="11"/>
        <v/>
      </c>
      <c r="B248">
        <v>242</v>
      </c>
      <c r="C248" s="30"/>
      <c r="D248" s="25"/>
      <c r="E248" s="17"/>
      <c r="F248" s="23"/>
      <c r="G248" s="24"/>
      <c r="H248" s="31"/>
      <c r="I248" s="21"/>
      <c r="J248" s="22"/>
      <c r="K248" s="22"/>
      <c r="L248" s="48"/>
      <c r="M248" s="48"/>
      <c r="N248" s="38" t="str">
        <f t="shared" si="12"/>
        <v xml:space="preserve">   </v>
      </c>
      <c r="O248" s="47" t="str">
        <f t="shared" si="13"/>
        <v/>
      </c>
      <c r="P248" s="35"/>
      <c r="Q248" s="35"/>
      <c r="R248" s="35"/>
      <c r="S248" s="35"/>
      <c r="T248" s="36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</row>
    <row r="249" spans="1:33" ht="15" customHeight="1" x14ac:dyDescent="0.2">
      <c r="A249" s="38" t="str">
        <f t="shared" si="11"/>
        <v/>
      </c>
      <c r="B249">
        <v>243</v>
      </c>
      <c r="C249" s="30"/>
      <c r="D249" s="25"/>
      <c r="E249" s="17"/>
      <c r="F249" s="23"/>
      <c r="G249" s="24"/>
      <c r="H249" s="31"/>
      <c r="I249" s="21"/>
      <c r="J249" s="22"/>
      <c r="K249" s="22"/>
      <c r="L249" s="48"/>
      <c r="M249" s="48"/>
      <c r="N249" s="38" t="str">
        <f t="shared" si="12"/>
        <v xml:space="preserve">   </v>
      </c>
      <c r="O249" s="47" t="str">
        <f t="shared" si="13"/>
        <v/>
      </c>
      <c r="P249" s="35"/>
      <c r="Q249" s="35"/>
      <c r="R249" s="35"/>
      <c r="S249" s="35"/>
      <c r="T249" s="36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</row>
    <row r="250" spans="1:33" ht="15" customHeight="1" x14ac:dyDescent="0.2">
      <c r="A250" s="38" t="str">
        <f t="shared" si="11"/>
        <v/>
      </c>
      <c r="B250">
        <v>244</v>
      </c>
      <c r="C250" s="30"/>
      <c r="D250" s="25"/>
      <c r="E250" s="17"/>
      <c r="F250" s="23"/>
      <c r="G250" s="24"/>
      <c r="H250" s="31"/>
      <c r="I250" s="21"/>
      <c r="J250" s="22"/>
      <c r="K250" s="22"/>
      <c r="L250" s="48"/>
      <c r="M250" s="48"/>
      <c r="N250" s="38" t="str">
        <f t="shared" si="12"/>
        <v xml:space="preserve">   </v>
      </c>
      <c r="O250" s="47" t="str">
        <f t="shared" si="13"/>
        <v/>
      </c>
      <c r="P250" s="35"/>
      <c r="Q250" s="35"/>
      <c r="R250" s="35"/>
      <c r="S250" s="35"/>
      <c r="T250" s="36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</row>
    <row r="251" spans="1:33" ht="15" customHeight="1" x14ac:dyDescent="0.2">
      <c r="A251" s="38" t="str">
        <f t="shared" si="11"/>
        <v/>
      </c>
      <c r="B251">
        <v>245</v>
      </c>
      <c r="C251" s="30"/>
      <c r="D251" s="25"/>
      <c r="E251" s="17"/>
      <c r="F251" s="23"/>
      <c r="G251" s="24"/>
      <c r="H251" s="31"/>
      <c r="I251" s="21"/>
      <c r="J251" s="22"/>
      <c r="K251" s="22"/>
      <c r="L251" s="48"/>
      <c r="M251" s="48"/>
      <c r="N251" s="38" t="str">
        <f t="shared" si="12"/>
        <v xml:space="preserve">   </v>
      </c>
      <c r="O251" s="47" t="str">
        <f t="shared" si="13"/>
        <v/>
      </c>
      <c r="P251" s="35"/>
      <c r="Q251" s="35"/>
      <c r="R251" s="35"/>
      <c r="S251" s="35"/>
      <c r="T251" s="36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</row>
    <row r="252" spans="1:33" ht="15" customHeight="1" x14ac:dyDescent="0.2">
      <c r="A252" s="38" t="str">
        <f t="shared" si="11"/>
        <v/>
      </c>
      <c r="B252">
        <v>246</v>
      </c>
      <c r="C252" s="30"/>
      <c r="D252" s="25"/>
      <c r="E252" s="17"/>
      <c r="F252" s="23"/>
      <c r="G252" s="24"/>
      <c r="H252" s="31"/>
      <c r="I252" s="21"/>
      <c r="J252" s="22"/>
      <c r="K252" s="22"/>
      <c r="L252" s="48"/>
      <c r="M252" s="48"/>
      <c r="N252" s="38" t="str">
        <f t="shared" si="12"/>
        <v xml:space="preserve">   </v>
      </c>
      <c r="O252" s="47" t="str">
        <f t="shared" si="13"/>
        <v/>
      </c>
      <c r="P252" s="35"/>
      <c r="Q252" s="35"/>
      <c r="R252" s="35"/>
      <c r="S252" s="35"/>
      <c r="T252" s="36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</row>
    <row r="253" spans="1:33" ht="15" customHeight="1" x14ac:dyDescent="0.2">
      <c r="A253" s="38" t="str">
        <f t="shared" si="11"/>
        <v/>
      </c>
      <c r="B253">
        <v>247</v>
      </c>
      <c r="C253" s="30"/>
      <c r="D253" s="25"/>
      <c r="E253" s="17"/>
      <c r="F253" s="23"/>
      <c r="G253" s="24"/>
      <c r="H253" s="31"/>
      <c r="I253" s="21"/>
      <c r="J253" s="22"/>
      <c r="K253" s="22"/>
      <c r="L253" s="48"/>
      <c r="M253" s="48"/>
      <c r="N253" s="38" t="str">
        <f t="shared" si="12"/>
        <v xml:space="preserve">   </v>
      </c>
      <c r="O253" s="47" t="str">
        <f t="shared" si="13"/>
        <v/>
      </c>
      <c r="P253" s="35"/>
      <c r="Q253" s="35"/>
      <c r="R253" s="35"/>
      <c r="S253" s="35"/>
      <c r="T253" s="36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</row>
    <row r="254" spans="1:33" ht="15" customHeight="1" x14ac:dyDescent="0.2">
      <c r="A254" s="38" t="str">
        <f t="shared" si="11"/>
        <v/>
      </c>
      <c r="B254">
        <v>248</v>
      </c>
      <c r="C254" s="30"/>
      <c r="D254" s="25"/>
      <c r="E254" s="17"/>
      <c r="F254" s="23"/>
      <c r="G254" s="24"/>
      <c r="H254" s="31"/>
      <c r="I254" s="21"/>
      <c r="J254" s="22"/>
      <c r="K254" s="22"/>
      <c r="L254" s="48"/>
      <c r="M254" s="48"/>
      <c r="N254" s="38" t="str">
        <f t="shared" si="12"/>
        <v xml:space="preserve">   </v>
      </c>
      <c r="O254" s="47" t="str">
        <f t="shared" si="13"/>
        <v/>
      </c>
      <c r="P254" s="35"/>
      <c r="Q254" s="35"/>
      <c r="R254" s="35"/>
      <c r="S254" s="35"/>
      <c r="T254" s="36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</row>
    <row r="255" spans="1:33" ht="15" customHeight="1" x14ac:dyDescent="0.2">
      <c r="A255" s="38" t="str">
        <f t="shared" si="11"/>
        <v/>
      </c>
      <c r="B255">
        <v>249</v>
      </c>
      <c r="C255" s="30"/>
      <c r="D255" s="25"/>
      <c r="E255" s="17"/>
      <c r="F255" s="23"/>
      <c r="G255" s="24"/>
      <c r="H255" s="31"/>
      <c r="I255" s="21"/>
      <c r="J255" s="22"/>
      <c r="K255" s="22"/>
      <c r="L255" s="48"/>
      <c r="M255" s="48"/>
      <c r="N255" s="38" t="str">
        <f t="shared" si="12"/>
        <v xml:space="preserve">   </v>
      </c>
      <c r="O255" s="47" t="str">
        <f t="shared" si="13"/>
        <v/>
      </c>
      <c r="P255" s="35"/>
      <c r="Q255" s="35"/>
      <c r="R255" s="35"/>
      <c r="S255" s="35"/>
      <c r="T255" s="36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</row>
    <row r="256" spans="1:33" ht="15" customHeight="1" x14ac:dyDescent="0.2">
      <c r="A256" s="38" t="str">
        <f t="shared" si="11"/>
        <v/>
      </c>
      <c r="B256">
        <v>250</v>
      </c>
      <c r="C256" s="30"/>
      <c r="D256" s="25"/>
      <c r="E256" s="17"/>
      <c r="F256" s="23"/>
      <c r="G256" s="24"/>
      <c r="H256" s="31"/>
      <c r="I256" s="21"/>
      <c r="J256" s="22"/>
      <c r="K256" s="22"/>
      <c r="L256" s="48"/>
      <c r="M256" s="48"/>
      <c r="N256" s="38" t="str">
        <f t="shared" si="12"/>
        <v xml:space="preserve">   </v>
      </c>
      <c r="O256" s="47" t="str">
        <f t="shared" si="13"/>
        <v/>
      </c>
      <c r="P256" s="35"/>
      <c r="Q256" s="35"/>
      <c r="R256" s="35"/>
      <c r="S256" s="35"/>
      <c r="T256" s="36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</row>
    <row r="257" spans="1:33" ht="15" customHeight="1" x14ac:dyDescent="0.2">
      <c r="A257" s="38" t="str">
        <f t="shared" si="11"/>
        <v/>
      </c>
      <c r="B257">
        <v>251</v>
      </c>
      <c r="C257" s="30"/>
      <c r="D257" s="25"/>
      <c r="E257" s="17"/>
      <c r="F257" s="23"/>
      <c r="G257" s="24"/>
      <c r="H257" s="31"/>
      <c r="I257" s="21"/>
      <c r="J257" s="22"/>
      <c r="K257" s="22"/>
      <c r="L257" s="48"/>
      <c r="M257" s="48"/>
      <c r="N257" s="38" t="str">
        <f t="shared" si="12"/>
        <v xml:space="preserve">   </v>
      </c>
      <c r="O257" s="47" t="str">
        <f t="shared" si="13"/>
        <v/>
      </c>
      <c r="P257" s="35"/>
      <c r="Q257" s="35"/>
      <c r="R257" s="35"/>
      <c r="S257" s="35"/>
      <c r="T257" s="36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</row>
    <row r="258" spans="1:33" ht="15" customHeight="1" x14ac:dyDescent="0.2">
      <c r="A258" s="38" t="str">
        <f t="shared" si="11"/>
        <v/>
      </c>
      <c r="B258">
        <v>252</v>
      </c>
      <c r="C258" s="30"/>
      <c r="D258" s="25"/>
      <c r="E258" s="17"/>
      <c r="F258" s="23"/>
      <c r="G258" s="24"/>
      <c r="H258" s="31"/>
      <c r="I258" s="21"/>
      <c r="J258" s="22"/>
      <c r="K258" s="22"/>
      <c r="L258" s="48"/>
      <c r="M258" s="48"/>
      <c r="N258" s="38" t="str">
        <f t="shared" si="12"/>
        <v xml:space="preserve">   </v>
      </c>
      <c r="O258" s="47" t="str">
        <f t="shared" si="13"/>
        <v/>
      </c>
      <c r="P258" s="35"/>
      <c r="Q258" s="35"/>
      <c r="R258" s="35"/>
      <c r="S258" s="35"/>
      <c r="T258" s="36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</row>
    <row r="259" spans="1:33" ht="15" customHeight="1" x14ac:dyDescent="0.2">
      <c r="A259" s="38" t="str">
        <f t="shared" si="11"/>
        <v/>
      </c>
      <c r="B259">
        <v>253</v>
      </c>
      <c r="C259" s="30"/>
      <c r="D259" s="25"/>
      <c r="E259" s="17"/>
      <c r="F259" s="23"/>
      <c r="G259" s="24"/>
      <c r="H259" s="31"/>
      <c r="I259" s="21"/>
      <c r="J259" s="22"/>
      <c r="K259" s="22"/>
      <c r="L259" s="48"/>
      <c r="M259" s="48"/>
      <c r="N259" s="38" t="str">
        <f t="shared" si="12"/>
        <v xml:space="preserve">   </v>
      </c>
      <c r="O259" s="47" t="str">
        <f t="shared" si="13"/>
        <v/>
      </c>
      <c r="P259" s="35"/>
      <c r="Q259" s="35"/>
      <c r="R259" s="35"/>
      <c r="S259" s="35"/>
      <c r="T259" s="36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</row>
    <row r="260" spans="1:33" ht="15" customHeight="1" x14ac:dyDescent="0.2">
      <c r="A260" s="38" t="str">
        <f t="shared" si="11"/>
        <v/>
      </c>
      <c r="B260">
        <v>254</v>
      </c>
      <c r="C260" s="30"/>
      <c r="D260" s="25"/>
      <c r="E260" s="17"/>
      <c r="F260" s="23"/>
      <c r="G260" s="24"/>
      <c r="H260" s="31"/>
      <c r="I260" s="21"/>
      <c r="J260" s="22"/>
      <c r="K260" s="22"/>
      <c r="L260" s="48"/>
      <c r="M260" s="48"/>
      <c r="N260" s="38" t="str">
        <f t="shared" si="12"/>
        <v xml:space="preserve">   </v>
      </c>
      <c r="O260" s="47" t="str">
        <f t="shared" si="13"/>
        <v/>
      </c>
      <c r="P260" s="35"/>
      <c r="Q260" s="35"/>
      <c r="R260" s="35"/>
      <c r="S260" s="35"/>
      <c r="T260" s="36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</row>
    <row r="261" spans="1:33" ht="15" customHeight="1" x14ac:dyDescent="0.2">
      <c r="A261" s="38" t="str">
        <f t="shared" si="11"/>
        <v/>
      </c>
      <c r="B261">
        <v>255</v>
      </c>
      <c r="C261" s="30"/>
      <c r="D261" s="25"/>
      <c r="E261" s="17"/>
      <c r="F261" s="23"/>
      <c r="G261" s="24"/>
      <c r="H261" s="31"/>
      <c r="I261" s="21"/>
      <c r="J261" s="22"/>
      <c r="K261" s="22"/>
      <c r="L261" s="48"/>
      <c r="M261" s="48"/>
      <c r="N261" s="38" t="str">
        <f t="shared" si="12"/>
        <v xml:space="preserve">   </v>
      </c>
      <c r="O261" s="47" t="str">
        <f t="shared" si="13"/>
        <v/>
      </c>
      <c r="P261" s="35"/>
      <c r="Q261" s="35"/>
      <c r="R261" s="35"/>
      <c r="S261" s="35"/>
      <c r="T261" s="36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</row>
    <row r="262" spans="1:33" ht="15" customHeight="1" x14ac:dyDescent="0.2">
      <c r="A262" s="38" t="str">
        <f t="shared" si="11"/>
        <v/>
      </c>
      <c r="B262">
        <v>256</v>
      </c>
      <c r="C262" s="30"/>
      <c r="D262" s="25"/>
      <c r="E262" s="17"/>
      <c r="F262" s="23"/>
      <c r="G262" s="24"/>
      <c r="H262" s="31"/>
      <c r="I262" s="21"/>
      <c r="J262" s="22"/>
      <c r="K262" s="22"/>
      <c r="L262" s="48"/>
      <c r="M262" s="48"/>
      <c r="N262" s="38" t="str">
        <f t="shared" si="12"/>
        <v xml:space="preserve">   </v>
      </c>
      <c r="O262" s="47" t="str">
        <f t="shared" si="13"/>
        <v/>
      </c>
      <c r="P262" s="35"/>
      <c r="Q262" s="35"/>
      <c r="R262" s="35"/>
      <c r="S262" s="35"/>
      <c r="T262" s="36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</row>
    <row r="263" spans="1:33" ht="15" customHeight="1" x14ac:dyDescent="0.2">
      <c r="A263" s="38" t="str">
        <f t="shared" ref="A263:A326" si="14">IF(F263="","",D$3)</f>
        <v/>
      </c>
      <c r="B263">
        <v>257</v>
      </c>
      <c r="C263" s="30"/>
      <c r="D263" s="25"/>
      <c r="E263" s="17"/>
      <c r="F263" s="23"/>
      <c r="G263" s="24"/>
      <c r="H263" s="31"/>
      <c r="I263" s="21"/>
      <c r="J263" s="22"/>
      <c r="K263" s="22"/>
      <c r="L263" s="48"/>
      <c r="M263" s="48"/>
      <c r="N263" s="38" t="str">
        <f t="shared" si="12"/>
        <v xml:space="preserve">   </v>
      </c>
      <c r="O263" s="47" t="str">
        <f t="shared" si="13"/>
        <v/>
      </c>
      <c r="P263" s="35"/>
      <c r="Q263" s="35"/>
      <c r="R263" s="35"/>
      <c r="S263" s="35"/>
      <c r="T263" s="36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</row>
    <row r="264" spans="1:33" ht="15" customHeight="1" x14ac:dyDescent="0.2">
      <c r="A264" s="38" t="str">
        <f t="shared" si="14"/>
        <v/>
      </c>
      <c r="B264">
        <v>258</v>
      </c>
      <c r="C264" s="30"/>
      <c r="D264" s="25"/>
      <c r="E264" s="17"/>
      <c r="F264" s="23"/>
      <c r="G264" s="24"/>
      <c r="H264" s="31"/>
      <c r="I264" s="21"/>
      <c r="J264" s="22"/>
      <c r="K264" s="22"/>
      <c r="L264" s="48"/>
      <c r="M264" s="48"/>
      <c r="N264" s="38" t="str">
        <f t="shared" ref="N264:N327" si="15">P264&amp;" "&amp;Q264&amp;" "&amp;R264&amp;" "&amp;S264</f>
        <v xml:space="preserve">   </v>
      </c>
      <c r="O264" s="47" t="str">
        <f t="shared" ref="O264:O327" si="16">IF(I264="DA",1,IF(I264="NE",0,""))</f>
        <v/>
      </c>
      <c r="P264" s="35"/>
      <c r="Q264" s="35"/>
      <c r="R264" s="35"/>
      <c r="S264" s="35"/>
      <c r="T264" s="36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</row>
    <row r="265" spans="1:33" ht="15" customHeight="1" x14ac:dyDescent="0.2">
      <c r="A265" s="38" t="str">
        <f t="shared" si="14"/>
        <v/>
      </c>
      <c r="B265">
        <v>259</v>
      </c>
      <c r="C265" s="30"/>
      <c r="D265" s="25"/>
      <c r="E265" s="17"/>
      <c r="F265" s="23"/>
      <c r="G265" s="24"/>
      <c r="H265" s="31"/>
      <c r="I265" s="21"/>
      <c r="J265" s="22"/>
      <c r="K265" s="22"/>
      <c r="L265" s="48"/>
      <c r="M265" s="48"/>
      <c r="N265" s="38" t="str">
        <f t="shared" si="15"/>
        <v xml:space="preserve">   </v>
      </c>
      <c r="O265" s="47" t="str">
        <f t="shared" si="16"/>
        <v/>
      </c>
      <c r="P265" s="35"/>
      <c r="Q265" s="35"/>
      <c r="R265" s="35"/>
      <c r="S265" s="35"/>
      <c r="T265" s="36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</row>
    <row r="266" spans="1:33" ht="15" customHeight="1" x14ac:dyDescent="0.2">
      <c r="A266" s="38" t="str">
        <f t="shared" si="14"/>
        <v/>
      </c>
      <c r="B266">
        <v>260</v>
      </c>
      <c r="C266" s="30"/>
      <c r="D266" s="25"/>
      <c r="E266" s="17"/>
      <c r="F266" s="23"/>
      <c r="G266" s="24"/>
      <c r="H266" s="31"/>
      <c r="I266" s="21"/>
      <c r="J266" s="22"/>
      <c r="K266" s="22"/>
      <c r="L266" s="48"/>
      <c r="M266" s="48"/>
      <c r="N266" s="38" t="str">
        <f t="shared" si="15"/>
        <v xml:space="preserve">   </v>
      </c>
      <c r="O266" s="47" t="str">
        <f t="shared" si="16"/>
        <v/>
      </c>
      <c r="P266" s="35"/>
      <c r="Q266" s="35"/>
      <c r="R266" s="35"/>
      <c r="S266" s="35"/>
      <c r="T266" s="36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</row>
    <row r="267" spans="1:33" ht="15" customHeight="1" x14ac:dyDescent="0.2">
      <c r="A267" s="38" t="str">
        <f t="shared" si="14"/>
        <v/>
      </c>
      <c r="B267">
        <v>261</v>
      </c>
      <c r="C267" s="30"/>
      <c r="D267" s="25"/>
      <c r="E267" s="17"/>
      <c r="F267" s="23"/>
      <c r="G267" s="24"/>
      <c r="H267" s="31"/>
      <c r="I267" s="21"/>
      <c r="J267" s="22"/>
      <c r="K267" s="22"/>
      <c r="L267" s="48"/>
      <c r="M267" s="48"/>
      <c r="N267" s="38" t="str">
        <f t="shared" si="15"/>
        <v xml:space="preserve">   </v>
      </c>
      <c r="O267" s="47" t="str">
        <f t="shared" si="16"/>
        <v/>
      </c>
      <c r="P267" s="35"/>
      <c r="Q267" s="35"/>
      <c r="R267" s="35"/>
      <c r="S267" s="35"/>
      <c r="T267" s="36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</row>
    <row r="268" spans="1:33" ht="15" customHeight="1" x14ac:dyDescent="0.2">
      <c r="A268" s="38" t="str">
        <f t="shared" si="14"/>
        <v/>
      </c>
      <c r="B268">
        <v>262</v>
      </c>
      <c r="C268" s="30"/>
      <c r="D268" s="25"/>
      <c r="E268" s="17"/>
      <c r="F268" s="23"/>
      <c r="G268" s="24"/>
      <c r="H268" s="31"/>
      <c r="I268" s="21"/>
      <c r="J268" s="22"/>
      <c r="K268" s="22"/>
      <c r="L268" s="48"/>
      <c r="M268" s="48"/>
      <c r="N268" s="38" t="str">
        <f t="shared" si="15"/>
        <v xml:space="preserve">   </v>
      </c>
      <c r="O268" s="47" t="str">
        <f t="shared" si="16"/>
        <v/>
      </c>
      <c r="P268" s="35"/>
      <c r="Q268" s="35"/>
      <c r="R268" s="35"/>
      <c r="S268" s="35"/>
      <c r="T268" s="36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</row>
    <row r="269" spans="1:33" ht="15" customHeight="1" x14ac:dyDescent="0.2">
      <c r="A269" s="38" t="str">
        <f t="shared" si="14"/>
        <v/>
      </c>
      <c r="B269">
        <v>263</v>
      </c>
      <c r="C269" s="30"/>
      <c r="D269" s="25"/>
      <c r="E269" s="17"/>
      <c r="F269" s="23"/>
      <c r="G269" s="24"/>
      <c r="H269" s="31"/>
      <c r="I269" s="21"/>
      <c r="J269" s="22"/>
      <c r="K269" s="22"/>
      <c r="L269" s="48"/>
      <c r="M269" s="48"/>
      <c r="N269" s="38" t="str">
        <f t="shared" si="15"/>
        <v xml:space="preserve">   </v>
      </c>
      <c r="O269" s="47" t="str">
        <f t="shared" si="16"/>
        <v/>
      </c>
      <c r="P269" s="35"/>
      <c r="Q269" s="35"/>
      <c r="R269" s="35"/>
      <c r="S269" s="35"/>
      <c r="T269" s="36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</row>
    <row r="270" spans="1:33" ht="15" customHeight="1" x14ac:dyDescent="0.2">
      <c r="A270" s="38" t="str">
        <f t="shared" si="14"/>
        <v/>
      </c>
      <c r="B270">
        <v>264</v>
      </c>
      <c r="C270" s="30"/>
      <c r="D270" s="25"/>
      <c r="E270" s="17"/>
      <c r="F270" s="23"/>
      <c r="G270" s="24"/>
      <c r="H270" s="31"/>
      <c r="I270" s="21"/>
      <c r="J270" s="22"/>
      <c r="K270" s="22"/>
      <c r="L270" s="48"/>
      <c r="M270" s="48"/>
      <c r="N270" s="38" t="str">
        <f t="shared" si="15"/>
        <v xml:space="preserve">   </v>
      </c>
      <c r="O270" s="47" t="str">
        <f t="shared" si="16"/>
        <v/>
      </c>
      <c r="P270" s="35"/>
      <c r="Q270" s="35"/>
      <c r="R270" s="35"/>
      <c r="S270" s="35"/>
      <c r="T270" s="36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</row>
    <row r="271" spans="1:33" ht="15" customHeight="1" x14ac:dyDescent="0.2">
      <c r="A271" s="38" t="str">
        <f t="shared" si="14"/>
        <v/>
      </c>
      <c r="B271">
        <v>265</v>
      </c>
      <c r="C271" s="30"/>
      <c r="D271" s="25"/>
      <c r="E271" s="17"/>
      <c r="F271" s="23"/>
      <c r="G271" s="24"/>
      <c r="H271" s="31"/>
      <c r="I271" s="21"/>
      <c r="J271" s="22"/>
      <c r="K271" s="22"/>
      <c r="L271" s="48"/>
      <c r="M271" s="48"/>
      <c r="N271" s="38" t="str">
        <f t="shared" si="15"/>
        <v xml:space="preserve">   </v>
      </c>
      <c r="O271" s="47" t="str">
        <f t="shared" si="16"/>
        <v/>
      </c>
      <c r="P271" s="35"/>
      <c r="Q271" s="35"/>
      <c r="R271" s="35"/>
      <c r="S271" s="35"/>
      <c r="T271" s="36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</row>
    <row r="272" spans="1:33" ht="15" customHeight="1" x14ac:dyDescent="0.2">
      <c r="A272" s="38" t="str">
        <f t="shared" si="14"/>
        <v/>
      </c>
      <c r="B272">
        <v>266</v>
      </c>
      <c r="C272" s="30"/>
      <c r="D272" s="25"/>
      <c r="E272" s="17"/>
      <c r="F272" s="23"/>
      <c r="G272" s="24"/>
      <c r="H272" s="31"/>
      <c r="I272" s="21"/>
      <c r="J272" s="22"/>
      <c r="K272" s="22"/>
      <c r="L272" s="48"/>
      <c r="M272" s="48"/>
      <c r="N272" s="38" t="str">
        <f t="shared" si="15"/>
        <v xml:space="preserve">   </v>
      </c>
      <c r="O272" s="47" t="str">
        <f t="shared" si="16"/>
        <v/>
      </c>
      <c r="P272" s="35"/>
      <c r="Q272" s="35"/>
      <c r="R272" s="35"/>
      <c r="S272" s="35"/>
      <c r="T272" s="36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</row>
    <row r="273" spans="1:33" ht="15" customHeight="1" x14ac:dyDescent="0.2">
      <c r="A273" s="38" t="str">
        <f t="shared" si="14"/>
        <v/>
      </c>
      <c r="B273">
        <v>267</v>
      </c>
      <c r="C273" s="30"/>
      <c r="D273" s="25"/>
      <c r="E273" s="17"/>
      <c r="F273" s="23"/>
      <c r="G273" s="24"/>
      <c r="H273" s="31"/>
      <c r="I273" s="21"/>
      <c r="J273" s="22"/>
      <c r="K273" s="22"/>
      <c r="L273" s="48"/>
      <c r="M273" s="48"/>
      <c r="N273" s="38" t="str">
        <f t="shared" si="15"/>
        <v xml:space="preserve">   </v>
      </c>
      <c r="O273" s="47" t="str">
        <f t="shared" si="16"/>
        <v/>
      </c>
      <c r="P273" s="35"/>
      <c r="Q273" s="35"/>
      <c r="R273" s="35"/>
      <c r="S273" s="35"/>
      <c r="T273" s="36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</row>
    <row r="274" spans="1:33" ht="15" customHeight="1" x14ac:dyDescent="0.2">
      <c r="A274" s="38" t="str">
        <f t="shared" si="14"/>
        <v/>
      </c>
      <c r="B274">
        <v>268</v>
      </c>
      <c r="C274" s="30"/>
      <c r="D274" s="25"/>
      <c r="E274" s="17"/>
      <c r="F274" s="23"/>
      <c r="G274" s="24"/>
      <c r="H274" s="31"/>
      <c r="I274" s="21"/>
      <c r="J274" s="22"/>
      <c r="K274" s="22"/>
      <c r="L274" s="48"/>
      <c r="M274" s="48"/>
      <c r="N274" s="38" t="str">
        <f t="shared" si="15"/>
        <v xml:space="preserve">   </v>
      </c>
      <c r="O274" s="47" t="str">
        <f t="shared" si="16"/>
        <v/>
      </c>
      <c r="P274" s="35"/>
      <c r="Q274" s="35"/>
      <c r="R274" s="35"/>
      <c r="S274" s="35"/>
      <c r="T274" s="36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</row>
    <row r="275" spans="1:33" ht="15" customHeight="1" x14ac:dyDescent="0.2">
      <c r="A275" s="38" t="str">
        <f t="shared" si="14"/>
        <v/>
      </c>
      <c r="B275">
        <v>269</v>
      </c>
      <c r="C275" s="30"/>
      <c r="D275" s="25"/>
      <c r="E275" s="17"/>
      <c r="F275" s="23"/>
      <c r="G275" s="24"/>
      <c r="H275" s="31"/>
      <c r="I275" s="21"/>
      <c r="J275" s="22"/>
      <c r="K275" s="22"/>
      <c r="L275" s="48"/>
      <c r="M275" s="48"/>
      <c r="N275" s="38" t="str">
        <f t="shared" si="15"/>
        <v xml:space="preserve">   </v>
      </c>
      <c r="O275" s="47" t="str">
        <f t="shared" si="16"/>
        <v/>
      </c>
      <c r="P275" s="35"/>
      <c r="Q275" s="35"/>
      <c r="R275" s="35"/>
      <c r="S275" s="35"/>
      <c r="T275" s="36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</row>
    <row r="276" spans="1:33" ht="15" customHeight="1" x14ac:dyDescent="0.2">
      <c r="A276" s="38" t="str">
        <f t="shared" si="14"/>
        <v/>
      </c>
      <c r="B276">
        <v>270</v>
      </c>
      <c r="C276" s="30"/>
      <c r="D276" s="25"/>
      <c r="E276" s="17"/>
      <c r="F276" s="23"/>
      <c r="G276" s="24"/>
      <c r="H276" s="31"/>
      <c r="I276" s="21"/>
      <c r="J276" s="22"/>
      <c r="K276" s="22"/>
      <c r="L276" s="48"/>
      <c r="M276" s="48"/>
      <c r="N276" s="38" t="str">
        <f t="shared" si="15"/>
        <v xml:space="preserve">   </v>
      </c>
      <c r="O276" s="47" t="str">
        <f t="shared" si="16"/>
        <v/>
      </c>
      <c r="P276" s="35"/>
      <c r="Q276" s="35"/>
      <c r="R276" s="35"/>
      <c r="S276" s="35"/>
      <c r="T276" s="36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</row>
    <row r="277" spans="1:33" ht="15" customHeight="1" x14ac:dyDescent="0.2">
      <c r="A277" s="38" t="str">
        <f t="shared" si="14"/>
        <v/>
      </c>
      <c r="B277">
        <v>271</v>
      </c>
      <c r="C277" s="30"/>
      <c r="D277" s="25"/>
      <c r="E277" s="17"/>
      <c r="F277" s="23"/>
      <c r="G277" s="24"/>
      <c r="H277" s="31"/>
      <c r="I277" s="21"/>
      <c r="J277" s="22"/>
      <c r="K277" s="22"/>
      <c r="L277" s="48"/>
      <c r="M277" s="48"/>
      <c r="N277" s="38" t="str">
        <f t="shared" si="15"/>
        <v xml:space="preserve">   </v>
      </c>
      <c r="O277" s="47" t="str">
        <f t="shared" si="16"/>
        <v/>
      </c>
      <c r="P277" s="35"/>
      <c r="Q277" s="35"/>
      <c r="R277" s="35"/>
      <c r="S277" s="35"/>
      <c r="T277" s="36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</row>
    <row r="278" spans="1:33" ht="15" customHeight="1" x14ac:dyDescent="0.2">
      <c r="A278" s="38" t="str">
        <f t="shared" si="14"/>
        <v/>
      </c>
      <c r="B278">
        <v>272</v>
      </c>
      <c r="C278" s="30"/>
      <c r="D278" s="25"/>
      <c r="E278" s="17"/>
      <c r="F278" s="23"/>
      <c r="G278" s="24"/>
      <c r="H278" s="31"/>
      <c r="I278" s="21"/>
      <c r="J278" s="22"/>
      <c r="K278" s="22"/>
      <c r="L278" s="48"/>
      <c r="M278" s="48"/>
      <c r="N278" s="38" t="str">
        <f t="shared" si="15"/>
        <v xml:space="preserve">   </v>
      </c>
      <c r="O278" s="47" t="str">
        <f t="shared" si="16"/>
        <v/>
      </c>
      <c r="P278" s="35"/>
      <c r="Q278" s="35"/>
      <c r="R278" s="35"/>
      <c r="S278" s="35"/>
      <c r="T278" s="36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</row>
    <row r="279" spans="1:33" ht="15" customHeight="1" x14ac:dyDescent="0.2">
      <c r="A279" s="38" t="str">
        <f t="shared" si="14"/>
        <v/>
      </c>
      <c r="B279">
        <v>273</v>
      </c>
      <c r="C279" s="30"/>
      <c r="D279" s="25"/>
      <c r="E279" s="17"/>
      <c r="F279" s="23"/>
      <c r="G279" s="24"/>
      <c r="H279" s="31"/>
      <c r="I279" s="21"/>
      <c r="J279" s="22"/>
      <c r="K279" s="22"/>
      <c r="L279" s="48"/>
      <c r="M279" s="48"/>
      <c r="N279" s="38" t="str">
        <f t="shared" si="15"/>
        <v xml:space="preserve">   </v>
      </c>
      <c r="O279" s="47" t="str">
        <f t="shared" si="16"/>
        <v/>
      </c>
      <c r="P279" s="35"/>
      <c r="Q279" s="35"/>
      <c r="R279" s="35"/>
      <c r="S279" s="35"/>
      <c r="T279" s="36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</row>
    <row r="280" spans="1:33" ht="15" customHeight="1" x14ac:dyDescent="0.2">
      <c r="A280" s="38" t="str">
        <f t="shared" si="14"/>
        <v/>
      </c>
      <c r="B280">
        <v>274</v>
      </c>
      <c r="C280" s="30"/>
      <c r="D280" s="25"/>
      <c r="E280" s="17"/>
      <c r="F280" s="23"/>
      <c r="G280" s="24"/>
      <c r="H280" s="31"/>
      <c r="I280" s="21"/>
      <c r="J280" s="22"/>
      <c r="K280" s="22"/>
      <c r="L280" s="48"/>
      <c r="M280" s="48"/>
      <c r="N280" s="38" t="str">
        <f t="shared" si="15"/>
        <v xml:space="preserve">   </v>
      </c>
      <c r="O280" s="47" t="str">
        <f t="shared" si="16"/>
        <v/>
      </c>
      <c r="P280" s="35"/>
      <c r="Q280" s="35"/>
      <c r="R280" s="35"/>
      <c r="S280" s="35"/>
      <c r="T280" s="36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</row>
    <row r="281" spans="1:33" ht="15" customHeight="1" x14ac:dyDescent="0.2">
      <c r="A281" s="38" t="str">
        <f t="shared" si="14"/>
        <v/>
      </c>
      <c r="B281">
        <v>275</v>
      </c>
      <c r="C281" s="30"/>
      <c r="D281" s="25"/>
      <c r="E281" s="17"/>
      <c r="F281" s="23"/>
      <c r="G281" s="24"/>
      <c r="H281" s="31"/>
      <c r="I281" s="21"/>
      <c r="J281" s="22"/>
      <c r="K281" s="22"/>
      <c r="L281" s="48"/>
      <c r="M281" s="48"/>
      <c r="N281" s="38" t="str">
        <f t="shared" si="15"/>
        <v xml:space="preserve">   </v>
      </c>
      <c r="O281" s="47" t="str">
        <f t="shared" si="16"/>
        <v/>
      </c>
      <c r="P281" s="35"/>
      <c r="Q281" s="35"/>
      <c r="R281" s="35"/>
      <c r="S281" s="35"/>
      <c r="T281" s="36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</row>
    <row r="282" spans="1:33" ht="15" customHeight="1" x14ac:dyDescent="0.2">
      <c r="A282" s="38" t="str">
        <f t="shared" si="14"/>
        <v/>
      </c>
      <c r="B282">
        <v>276</v>
      </c>
      <c r="C282" s="30"/>
      <c r="D282" s="25"/>
      <c r="E282" s="17"/>
      <c r="F282" s="23"/>
      <c r="G282" s="24"/>
      <c r="H282" s="31"/>
      <c r="I282" s="21"/>
      <c r="J282" s="22"/>
      <c r="K282" s="22"/>
      <c r="L282" s="48"/>
      <c r="M282" s="48"/>
      <c r="N282" s="38" t="str">
        <f t="shared" si="15"/>
        <v xml:space="preserve">   </v>
      </c>
      <c r="O282" s="47" t="str">
        <f t="shared" si="16"/>
        <v/>
      </c>
      <c r="P282" s="35"/>
      <c r="Q282" s="35"/>
      <c r="R282" s="35"/>
      <c r="S282" s="35"/>
      <c r="T282" s="36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</row>
    <row r="283" spans="1:33" ht="15" customHeight="1" x14ac:dyDescent="0.2">
      <c r="A283" s="38" t="str">
        <f t="shared" si="14"/>
        <v/>
      </c>
      <c r="B283">
        <v>277</v>
      </c>
      <c r="C283" s="30"/>
      <c r="D283" s="25"/>
      <c r="E283" s="17"/>
      <c r="F283" s="23"/>
      <c r="G283" s="24"/>
      <c r="H283" s="31"/>
      <c r="I283" s="21"/>
      <c r="J283" s="22"/>
      <c r="K283" s="22"/>
      <c r="L283" s="48"/>
      <c r="M283" s="48"/>
      <c r="N283" s="38" t="str">
        <f t="shared" si="15"/>
        <v xml:space="preserve">   </v>
      </c>
      <c r="O283" s="47" t="str">
        <f t="shared" si="16"/>
        <v/>
      </c>
      <c r="P283" s="35"/>
      <c r="Q283" s="35"/>
      <c r="R283" s="35"/>
      <c r="S283" s="35"/>
      <c r="T283" s="36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</row>
    <row r="284" spans="1:33" ht="15" customHeight="1" x14ac:dyDescent="0.2">
      <c r="A284" s="38" t="str">
        <f t="shared" si="14"/>
        <v/>
      </c>
      <c r="B284">
        <v>278</v>
      </c>
      <c r="C284" s="30"/>
      <c r="D284" s="25"/>
      <c r="E284" s="17"/>
      <c r="F284" s="23"/>
      <c r="G284" s="24"/>
      <c r="H284" s="31"/>
      <c r="I284" s="21"/>
      <c r="J284" s="22"/>
      <c r="K284" s="22"/>
      <c r="L284" s="48"/>
      <c r="M284" s="48"/>
      <c r="N284" s="38" t="str">
        <f t="shared" si="15"/>
        <v xml:space="preserve">   </v>
      </c>
      <c r="O284" s="47" t="str">
        <f t="shared" si="16"/>
        <v/>
      </c>
      <c r="P284" s="35"/>
      <c r="Q284" s="35"/>
      <c r="R284" s="35"/>
      <c r="S284" s="35"/>
      <c r="T284" s="36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</row>
    <row r="285" spans="1:33" ht="15" customHeight="1" x14ac:dyDescent="0.2">
      <c r="A285" s="38" t="str">
        <f t="shared" si="14"/>
        <v/>
      </c>
      <c r="B285">
        <v>279</v>
      </c>
      <c r="C285" s="30"/>
      <c r="D285" s="25"/>
      <c r="E285" s="17"/>
      <c r="F285" s="23"/>
      <c r="G285" s="24"/>
      <c r="H285" s="31"/>
      <c r="I285" s="21"/>
      <c r="J285" s="22"/>
      <c r="K285" s="22"/>
      <c r="L285" s="48"/>
      <c r="M285" s="48"/>
      <c r="N285" s="38" t="str">
        <f t="shared" si="15"/>
        <v xml:space="preserve">   </v>
      </c>
      <c r="O285" s="47" t="str">
        <f t="shared" si="16"/>
        <v/>
      </c>
      <c r="P285" s="35"/>
      <c r="Q285" s="35"/>
      <c r="R285" s="35"/>
      <c r="S285" s="35"/>
      <c r="T285" s="36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</row>
    <row r="286" spans="1:33" ht="15" customHeight="1" x14ac:dyDescent="0.2">
      <c r="A286" s="38" t="str">
        <f t="shared" si="14"/>
        <v/>
      </c>
      <c r="B286">
        <v>280</v>
      </c>
      <c r="C286" s="30"/>
      <c r="D286" s="25"/>
      <c r="E286" s="17"/>
      <c r="F286" s="23"/>
      <c r="G286" s="24"/>
      <c r="H286" s="31"/>
      <c r="I286" s="21"/>
      <c r="J286" s="22"/>
      <c r="K286" s="22"/>
      <c r="L286" s="48"/>
      <c r="M286" s="48"/>
      <c r="N286" s="38" t="str">
        <f t="shared" si="15"/>
        <v xml:space="preserve">   </v>
      </c>
      <c r="O286" s="47" t="str">
        <f t="shared" si="16"/>
        <v/>
      </c>
      <c r="P286" s="35"/>
      <c r="Q286" s="35"/>
      <c r="R286" s="35"/>
      <c r="S286" s="35"/>
      <c r="T286" s="36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</row>
    <row r="287" spans="1:33" ht="15" customHeight="1" x14ac:dyDescent="0.2">
      <c r="A287" s="38" t="str">
        <f t="shared" si="14"/>
        <v/>
      </c>
      <c r="B287">
        <v>281</v>
      </c>
      <c r="C287" s="30"/>
      <c r="D287" s="25"/>
      <c r="E287" s="17"/>
      <c r="F287" s="23"/>
      <c r="G287" s="24"/>
      <c r="H287" s="31"/>
      <c r="I287" s="21"/>
      <c r="J287" s="22"/>
      <c r="K287" s="22"/>
      <c r="L287" s="48"/>
      <c r="M287" s="48"/>
      <c r="N287" s="38" t="str">
        <f t="shared" si="15"/>
        <v xml:space="preserve">   </v>
      </c>
      <c r="O287" s="47" t="str">
        <f t="shared" si="16"/>
        <v/>
      </c>
      <c r="P287" s="35"/>
      <c r="Q287" s="35"/>
      <c r="R287" s="35"/>
      <c r="S287" s="35"/>
      <c r="T287" s="36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</row>
    <row r="288" spans="1:33" ht="15" customHeight="1" x14ac:dyDescent="0.2">
      <c r="A288" s="38" t="str">
        <f t="shared" si="14"/>
        <v/>
      </c>
      <c r="B288">
        <v>282</v>
      </c>
      <c r="C288" s="30"/>
      <c r="D288" s="25"/>
      <c r="E288" s="17"/>
      <c r="F288" s="23"/>
      <c r="G288" s="24"/>
      <c r="H288" s="31"/>
      <c r="I288" s="21"/>
      <c r="J288" s="22"/>
      <c r="K288" s="22"/>
      <c r="L288" s="48"/>
      <c r="M288" s="48"/>
      <c r="N288" s="38" t="str">
        <f t="shared" si="15"/>
        <v xml:space="preserve">   </v>
      </c>
      <c r="O288" s="47" t="str">
        <f t="shared" si="16"/>
        <v/>
      </c>
      <c r="P288" s="35"/>
      <c r="Q288" s="35"/>
      <c r="R288" s="35"/>
      <c r="S288" s="35"/>
      <c r="T288" s="36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</row>
    <row r="289" spans="1:33" ht="15" customHeight="1" x14ac:dyDescent="0.2">
      <c r="A289" s="38" t="str">
        <f t="shared" si="14"/>
        <v/>
      </c>
      <c r="B289">
        <v>283</v>
      </c>
      <c r="C289" s="30"/>
      <c r="D289" s="25"/>
      <c r="E289" s="17"/>
      <c r="F289" s="23"/>
      <c r="G289" s="24"/>
      <c r="H289" s="31"/>
      <c r="I289" s="21"/>
      <c r="J289" s="22"/>
      <c r="K289" s="22"/>
      <c r="L289" s="48"/>
      <c r="M289" s="48"/>
      <c r="N289" s="38" t="str">
        <f t="shared" si="15"/>
        <v xml:space="preserve">   </v>
      </c>
      <c r="O289" s="47" t="str">
        <f t="shared" si="16"/>
        <v/>
      </c>
      <c r="P289" s="35"/>
      <c r="Q289" s="35"/>
      <c r="R289" s="35"/>
      <c r="S289" s="35"/>
      <c r="T289" s="36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</row>
    <row r="290" spans="1:33" ht="15" customHeight="1" x14ac:dyDescent="0.2">
      <c r="A290" s="38" t="str">
        <f t="shared" si="14"/>
        <v/>
      </c>
      <c r="B290">
        <v>284</v>
      </c>
      <c r="C290" s="30"/>
      <c r="D290" s="25"/>
      <c r="E290" s="17"/>
      <c r="F290" s="23"/>
      <c r="G290" s="24"/>
      <c r="H290" s="31"/>
      <c r="I290" s="21"/>
      <c r="J290" s="22"/>
      <c r="K290" s="22"/>
      <c r="L290" s="48"/>
      <c r="M290" s="48"/>
      <c r="N290" s="38" t="str">
        <f t="shared" si="15"/>
        <v xml:space="preserve">   </v>
      </c>
      <c r="O290" s="47" t="str">
        <f t="shared" si="16"/>
        <v/>
      </c>
      <c r="P290" s="35"/>
      <c r="Q290" s="35"/>
      <c r="R290" s="35"/>
      <c r="S290" s="35"/>
      <c r="T290" s="36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</row>
    <row r="291" spans="1:33" ht="15" customHeight="1" x14ac:dyDescent="0.2">
      <c r="A291" s="38" t="str">
        <f t="shared" si="14"/>
        <v/>
      </c>
      <c r="B291">
        <v>285</v>
      </c>
      <c r="C291" s="30"/>
      <c r="D291" s="25"/>
      <c r="E291" s="17"/>
      <c r="F291" s="23"/>
      <c r="G291" s="24"/>
      <c r="H291" s="31"/>
      <c r="I291" s="21"/>
      <c r="J291" s="22"/>
      <c r="K291" s="22"/>
      <c r="L291" s="48"/>
      <c r="M291" s="48"/>
      <c r="N291" s="38" t="str">
        <f t="shared" si="15"/>
        <v xml:space="preserve">   </v>
      </c>
      <c r="O291" s="47" t="str">
        <f t="shared" si="16"/>
        <v/>
      </c>
      <c r="P291" s="35"/>
      <c r="Q291" s="35"/>
      <c r="R291" s="35"/>
      <c r="S291" s="35"/>
      <c r="T291" s="36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</row>
    <row r="292" spans="1:33" ht="15" customHeight="1" x14ac:dyDescent="0.2">
      <c r="A292" s="38" t="str">
        <f t="shared" si="14"/>
        <v/>
      </c>
      <c r="B292">
        <v>286</v>
      </c>
      <c r="C292" s="30"/>
      <c r="D292" s="25"/>
      <c r="E292" s="17"/>
      <c r="F292" s="23"/>
      <c r="G292" s="24"/>
      <c r="H292" s="31"/>
      <c r="I292" s="21"/>
      <c r="J292" s="22"/>
      <c r="K292" s="22"/>
      <c r="L292" s="48"/>
      <c r="M292" s="48"/>
      <c r="N292" s="38" t="str">
        <f t="shared" si="15"/>
        <v xml:space="preserve">   </v>
      </c>
      <c r="O292" s="47" t="str">
        <f t="shared" si="16"/>
        <v/>
      </c>
      <c r="P292" s="35"/>
      <c r="Q292" s="35"/>
      <c r="R292" s="35"/>
      <c r="S292" s="35"/>
      <c r="T292" s="36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</row>
    <row r="293" spans="1:33" ht="15" customHeight="1" x14ac:dyDescent="0.2">
      <c r="A293" s="38" t="str">
        <f t="shared" si="14"/>
        <v/>
      </c>
      <c r="B293">
        <v>287</v>
      </c>
      <c r="C293" s="30"/>
      <c r="D293" s="25"/>
      <c r="E293" s="17"/>
      <c r="F293" s="23"/>
      <c r="G293" s="24"/>
      <c r="H293" s="31"/>
      <c r="I293" s="21"/>
      <c r="J293" s="22"/>
      <c r="K293" s="22"/>
      <c r="L293" s="48"/>
      <c r="M293" s="48"/>
      <c r="N293" s="38" t="str">
        <f t="shared" si="15"/>
        <v xml:space="preserve">   </v>
      </c>
      <c r="O293" s="47" t="str">
        <f t="shared" si="16"/>
        <v/>
      </c>
      <c r="P293" s="35"/>
      <c r="Q293" s="35"/>
      <c r="R293" s="35"/>
      <c r="S293" s="35"/>
      <c r="T293" s="36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</row>
    <row r="294" spans="1:33" ht="15" customHeight="1" x14ac:dyDescent="0.2">
      <c r="A294" s="38" t="str">
        <f t="shared" si="14"/>
        <v/>
      </c>
      <c r="B294">
        <v>288</v>
      </c>
      <c r="C294" s="30"/>
      <c r="D294" s="25"/>
      <c r="E294" s="17"/>
      <c r="F294" s="23"/>
      <c r="G294" s="24"/>
      <c r="H294" s="31"/>
      <c r="I294" s="21"/>
      <c r="J294" s="22"/>
      <c r="K294" s="22"/>
      <c r="L294" s="48"/>
      <c r="M294" s="48"/>
      <c r="N294" s="38" t="str">
        <f t="shared" si="15"/>
        <v xml:space="preserve">   </v>
      </c>
      <c r="O294" s="47" t="str">
        <f t="shared" si="16"/>
        <v/>
      </c>
      <c r="P294" s="35"/>
      <c r="Q294" s="35"/>
      <c r="R294" s="35"/>
      <c r="S294" s="35"/>
      <c r="T294" s="36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</row>
    <row r="295" spans="1:33" ht="15" customHeight="1" x14ac:dyDescent="0.2">
      <c r="A295" s="38" t="str">
        <f t="shared" si="14"/>
        <v/>
      </c>
      <c r="B295">
        <v>289</v>
      </c>
      <c r="C295" s="30"/>
      <c r="D295" s="25"/>
      <c r="E295" s="17"/>
      <c r="F295" s="23"/>
      <c r="G295" s="24"/>
      <c r="H295" s="31"/>
      <c r="I295" s="21"/>
      <c r="J295" s="22"/>
      <c r="K295" s="22"/>
      <c r="L295" s="48"/>
      <c r="M295" s="48"/>
      <c r="N295" s="38" t="str">
        <f t="shared" si="15"/>
        <v xml:space="preserve">   </v>
      </c>
      <c r="O295" s="47" t="str">
        <f t="shared" si="16"/>
        <v/>
      </c>
      <c r="P295" s="35"/>
      <c r="Q295" s="35"/>
      <c r="R295" s="35"/>
      <c r="S295" s="35"/>
      <c r="T295" s="36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</row>
    <row r="296" spans="1:33" ht="15" customHeight="1" x14ac:dyDescent="0.2">
      <c r="A296" s="38" t="str">
        <f t="shared" si="14"/>
        <v/>
      </c>
      <c r="B296">
        <v>290</v>
      </c>
      <c r="C296" s="30"/>
      <c r="D296" s="25"/>
      <c r="E296" s="17"/>
      <c r="F296" s="23"/>
      <c r="G296" s="24"/>
      <c r="H296" s="31"/>
      <c r="I296" s="21"/>
      <c r="J296" s="22"/>
      <c r="K296" s="22"/>
      <c r="L296" s="48"/>
      <c r="M296" s="48"/>
      <c r="N296" s="38" t="str">
        <f t="shared" si="15"/>
        <v xml:space="preserve">   </v>
      </c>
      <c r="O296" s="47" t="str">
        <f t="shared" si="16"/>
        <v/>
      </c>
      <c r="P296" s="35"/>
      <c r="Q296" s="35"/>
      <c r="R296" s="35"/>
      <c r="S296" s="35"/>
      <c r="T296" s="36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</row>
    <row r="297" spans="1:33" ht="15" customHeight="1" x14ac:dyDescent="0.2">
      <c r="A297" s="38" t="str">
        <f t="shared" si="14"/>
        <v/>
      </c>
      <c r="B297">
        <v>291</v>
      </c>
      <c r="C297" s="30"/>
      <c r="D297" s="25"/>
      <c r="E297" s="17"/>
      <c r="F297" s="23"/>
      <c r="G297" s="24"/>
      <c r="H297" s="31"/>
      <c r="I297" s="21"/>
      <c r="J297" s="22"/>
      <c r="K297" s="22"/>
      <c r="L297" s="48"/>
      <c r="M297" s="48"/>
      <c r="N297" s="38" t="str">
        <f t="shared" si="15"/>
        <v xml:space="preserve">   </v>
      </c>
      <c r="O297" s="47" t="str">
        <f t="shared" si="16"/>
        <v/>
      </c>
      <c r="P297" s="35"/>
      <c r="Q297" s="35"/>
      <c r="R297" s="35"/>
      <c r="S297" s="35"/>
      <c r="T297" s="36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</row>
    <row r="298" spans="1:33" ht="15" customHeight="1" x14ac:dyDescent="0.2">
      <c r="A298" s="38" t="str">
        <f t="shared" si="14"/>
        <v/>
      </c>
      <c r="B298">
        <v>292</v>
      </c>
      <c r="C298" s="30"/>
      <c r="D298" s="25"/>
      <c r="E298" s="17"/>
      <c r="F298" s="23"/>
      <c r="G298" s="24"/>
      <c r="H298" s="31"/>
      <c r="I298" s="21"/>
      <c r="J298" s="22"/>
      <c r="K298" s="22"/>
      <c r="L298" s="48"/>
      <c r="M298" s="48"/>
      <c r="N298" s="38" t="str">
        <f t="shared" si="15"/>
        <v xml:space="preserve">   </v>
      </c>
      <c r="O298" s="47" t="str">
        <f t="shared" si="16"/>
        <v/>
      </c>
      <c r="P298" s="35"/>
      <c r="Q298" s="35"/>
      <c r="R298" s="35"/>
      <c r="S298" s="35"/>
      <c r="T298" s="36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</row>
    <row r="299" spans="1:33" ht="15" customHeight="1" x14ac:dyDescent="0.2">
      <c r="A299" s="38" t="str">
        <f t="shared" si="14"/>
        <v/>
      </c>
      <c r="B299">
        <v>293</v>
      </c>
      <c r="C299" s="30"/>
      <c r="D299" s="25"/>
      <c r="E299" s="17"/>
      <c r="F299" s="23"/>
      <c r="G299" s="24"/>
      <c r="H299" s="31"/>
      <c r="I299" s="21"/>
      <c r="J299" s="22"/>
      <c r="K299" s="22"/>
      <c r="L299" s="48"/>
      <c r="M299" s="48"/>
      <c r="N299" s="38" t="str">
        <f t="shared" si="15"/>
        <v xml:space="preserve">   </v>
      </c>
      <c r="O299" s="47" t="str">
        <f t="shared" si="16"/>
        <v/>
      </c>
      <c r="P299" s="35"/>
      <c r="Q299" s="35"/>
      <c r="R299" s="35"/>
      <c r="S299" s="35"/>
      <c r="T299" s="36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</row>
    <row r="300" spans="1:33" ht="15" customHeight="1" x14ac:dyDescent="0.2">
      <c r="A300" s="38" t="str">
        <f t="shared" si="14"/>
        <v/>
      </c>
      <c r="B300">
        <v>294</v>
      </c>
      <c r="C300" s="30"/>
      <c r="D300" s="25"/>
      <c r="E300" s="17"/>
      <c r="F300" s="23"/>
      <c r="G300" s="24"/>
      <c r="H300" s="31"/>
      <c r="I300" s="21"/>
      <c r="J300" s="22"/>
      <c r="K300" s="22"/>
      <c r="L300" s="48"/>
      <c r="M300" s="48"/>
      <c r="N300" s="38" t="str">
        <f t="shared" si="15"/>
        <v xml:space="preserve">   </v>
      </c>
      <c r="O300" s="47" t="str">
        <f t="shared" si="16"/>
        <v/>
      </c>
      <c r="P300" s="35"/>
      <c r="Q300" s="35"/>
      <c r="R300" s="35"/>
      <c r="S300" s="35"/>
      <c r="T300" s="36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</row>
    <row r="301" spans="1:33" ht="15" customHeight="1" x14ac:dyDescent="0.2">
      <c r="A301" s="38" t="str">
        <f t="shared" si="14"/>
        <v/>
      </c>
      <c r="B301">
        <v>295</v>
      </c>
      <c r="C301" s="30"/>
      <c r="D301" s="25"/>
      <c r="E301" s="17"/>
      <c r="F301" s="23"/>
      <c r="G301" s="24"/>
      <c r="H301" s="31"/>
      <c r="I301" s="21"/>
      <c r="J301" s="22"/>
      <c r="K301" s="22"/>
      <c r="L301" s="48"/>
      <c r="M301" s="48"/>
      <c r="N301" s="38" t="str">
        <f t="shared" si="15"/>
        <v xml:space="preserve">   </v>
      </c>
      <c r="O301" s="47" t="str">
        <f t="shared" si="16"/>
        <v/>
      </c>
      <c r="P301" s="35"/>
      <c r="Q301" s="35"/>
      <c r="R301" s="35"/>
      <c r="S301" s="35"/>
      <c r="T301" s="36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</row>
    <row r="302" spans="1:33" ht="15" customHeight="1" x14ac:dyDescent="0.2">
      <c r="A302" s="38" t="str">
        <f t="shared" si="14"/>
        <v/>
      </c>
      <c r="B302">
        <v>296</v>
      </c>
      <c r="C302" s="30"/>
      <c r="D302" s="25"/>
      <c r="E302" s="17"/>
      <c r="F302" s="23"/>
      <c r="G302" s="24"/>
      <c r="H302" s="31"/>
      <c r="I302" s="21"/>
      <c r="J302" s="22"/>
      <c r="K302" s="22"/>
      <c r="L302" s="48"/>
      <c r="M302" s="48"/>
      <c r="N302" s="38" t="str">
        <f t="shared" si="15"/>
        <v xml:space="preserve">   </v>
      </c>
      <c r="O302" s="47" t="str">
        <f t="shared" si="16"/>
        <v/>
      </c>
      <c r="P302" s="35"/>
      <c r="Q302" s="35"/>
      <c r="R302" s="35"/>
      <c r="S302" s="35"/>
      <c r="T302" s="36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</row>
    <row r="303" spans="1:33" ht="15" customHeight="1" x14ac:dyDescent="0.2">
      <c r="A303" s="38" t="str">
        <f t="shared" si="14"/>
        <v/>
      </c>
      <c r="B303">
        <v>297</v>
      </c>
      <c r="C303" s="30"/>
      <c r="D303" s="25"/>
      <c r="E303" s="17"/>
      <c r="F303" s="23"/>
      <c r="G303" s="24"/>
      <c r="H303" s="31"/>
      <c r="I303" s="21"/>
      <c r="J303" s="22"/>
      <c r="K303" s="22"/>
      <c r="L303" s="48"/>
      <c r="M303" s="48"/>
      <c r="N303" s="38" t="str">
        <f t="shared" si="15"/>
        <v xml:space="preserve">   </v>
      </c>
      <c r="O303" s="47" t="str">
        <f t="shared" si="16"/>
        <v/>
      </c>
      <c r="P303" s="35"/>
      <c r="Q303" s="35"/>
      <c r="R303" s="35"/>
      <c r="S303" s="35"/>
      <c r="T303" s="36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</row>
    <row r="304" spans="1:33" ht="15" customHeight="1" x14ac:dyDescent="0.2">
      <c r="A304" s="38" t="str">
        <f t="shared" si="14"/>
        <v/>
      </c>
      <c r="B304">
        <v>298</v>
      </c>
      <c r="C304" s="30"/>
      <c r="D304" s="25"/>
      <c r="E304" s="17"/>
      <c r="F304" s="23"/>
      <c r="G304" s="24"/>
      <c r="H304" s="31"/>
      <c r="I304" s="21"/>
      <c r="J304" s="22"/>
      <c r="K304" s="22"/>
      <c r="L304" s="48"/>
      <c r="M304" s="48"/>
      <c r="N304" s="38" t="str">
        <f t="shared" si="15"/>
        <v xml:space="preserve">   </v>
      </c>
      <c r="O304" s="47" t="str">
        <f t="shared" si="16"/>
        <v/>
      </c>
      <c r="P304" s="35"/>
      <c r="Q304" s="35"/>
      <c r="R304" s="35"/>
      <c r="S304" s="35"/>
      <c r="T304" s="36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</row>
    <row r="305" spans="1:33" ht="15" customHeight="1" x14ac:dyDescent="0.2">
      <c r="A305" s="38" t="str">
        <f t="shared" si="14"/>
        <v/>
      </c>
      <c r="B305">
        <v>299</v>
      </c>
      <c r="C305" s="30"/>
      <c r="D305" s="25"/>
      <c r="E305" s="17"/>
      <c r="F305" s="23"/>
      <c r="G305" s="24"/>
      <c r="H305" s="31"/>
      <c r="I305" s="21"/>
      <c r="J305" s="22"/>
      <c r="K305" s="22"/>
      <c r="L305" s="48"/>
      <c r="M305" s="48"/>
      <c r="N305" s="38" t="str">
        <f t="shared" si="15"/>
        <v xml:space="preserve">   </v>
      </c>
      <c r="O305" s="47" t="str">
        <f t="shared" si="16"/>
        <v/>
      </c>
      <c r="P305" s="35"/>
      <c r="Q305" s="35"/>
      <c r="R305" s="35"/>
      <c r="S305" s="35"/>
      <c r="T305" s="36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</row>
    <row r="306" spans="1:33" ht="15" customHeight="1" x14ac:dyDescent="0.2">
      <c r="A306" s="38" t="str">
        <f t="shared" si="14"/>
        <v/>
      </c>
      <c r="B306">
        <v>300</v>
      </c>
      <c r="C306" s="30"/>
      <c r="D306" s="25"/>
      <c r="E306" s="17"/>
      <c r="F306" s="23"/>
      <c r="G306" s="24"/>
      <c r="H306" s="31"/>
      <c r="I306" s="21"/>
      <c r="J306" s="22"/>
      <c r="K306" s="22"/>
      <c r="L306" s="48"/>
      <c r="M306" s="48"/>
      <c r="N306" s="38" t="str">
        <f t="shared" si="15"/>
        <v xml:space="preserve">   </v>
      </c>
      <c r="O306" s="47" t="str">
        <f t="shared" si="16"/>
        <v/>
      </c>
      <c r="P306" s="35"/>
      <c r="Q306" s="35"/>
      <c r="R306" s="35"/>
      <c r="S306" s="35"/>
      <c r="T306" s="36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</row>
    <row r="307" spans="1:33" ht="15" customHeight="1" x14ac:dyDescent="0.2">
      <c r="A307" s="38" t="str">
        <f t="shared" si="14"/>
        <v/>
      </c>
      <c r="B307">
        <v>301</v>
      </c>
      <c r="C307" s="30"/>
      <c r="D307" s="25"/>
      <c r="E307" s="17"/>
      <c r="F307" s="23"/>
      <c r="G307" s="24"/>
      <c r="H307" s="31"/>
      <c r="I307" s="21"/>
      <c r="J307" s="22"/>
      <c r="K307" s="22"/>
      <c r="L307" s="48"/>
      <c r="M307" s="48"/>
      <c r="N307" s="38" t="str">
        <f t="shared" si="15"/>
        <v xml:space="preserve">   </v>
      </c>
      <c r="O307" s="47" t="str">
        <f t="shared" si="16"/>
        <v/>
      </c>
      <c r="P307" s="35"/>
      <c r="Q307" s="35"/>
      <c r="R307" s="35"/>
      <c r="S307" s="35"/>
      <c r="T307" s="36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</row>
    <row r="308" spans="1:33" ht="15" customHeight="1" x14ac:dyDescent="0.2">
      <c r="A308" s="38" t="str">
        <f t="shared" si="14"/>
        <v/>
      </c>
      <c r="B308">
        <v>302</v>
      </c>
      <c r="C308" s="30"/>
      <c r="D308" s="25"/>
      <c r="E308" s="17"/>
      <c r="F308" s="23"/>
      <c r="G308" s="24"/>
      <c r="H308" s="31"/>
      <c r="I308" s="21"/>
      <c r="J308" s="22"/>
      <c r="K308" s="22"/>
      <c r="L308" s="48"/>
      <c r="M308" s="48"/>
      <c r="N308" s="38" t="str">
        <f t="shared" si="15"/>
        <v xml:space="preserve">   </v>
      </c>
      <c r="O308" s="47" t="str">
        <f t="shared" si="16"/>
        <v/>
      </c>
      <c r="P308" s="35"/>
      <c r="Q308" s="35"/>
      <c r="R308" s="35"/>
      <c r="S308" s="35"/>
      <c r="T308" s="36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</row>
    <row r="309" spans="1:33" ht="15" customHeight="1" x14ac:dyDescent="0.2">
      <c r="A309" s="38" t="str">
        <f t="shared" si="14"/>
        <v/>
      </c>
      <c r="B309">
        <v>303</v>
      </c>
      <c r="C309" s="30"/>
      <c r="D309" s="25"/>
      <c r="E309" s="17"/>
      <c r="F309" s="23"/>
      <c r="G309" s="24"/>
      <c r="H309" s="31"/>
      <c r="I309" s="21"/>
      <c r="J309" s="22"/>
      <c r="K309" s="22"/>
      <c r="L309" s="48"/>
      <c r="M309" s="48"/>
      <c r="N309" s="38" t="str">
        <f t="shared" si="15"/>
        <v xml:space="preserve">   </v>
      </c>
      <c r="O309" s="47" t="str">
        <f t="shared" si="16"/>
        <v/>
      </c>
      <c r="P309" s="35"/>
      <c r="Q309" s="35"/>
      <c r="R309" s="35"/>
      <c r="S309" s="35"/>
      <c r="T309" s="36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</row>
    <row r="310" spans="1:33" ht="15" customHeight="1" x14ac:dyDescent="0.2">
      <c r="A310" s="38" t="str">
        <f t="shared" si="14"/>
        <v/>
      </c>
      <c r="B310">
        <v>304</v>
      </c>
      <c r="C310" s="30"/>
      <c r="D310" s="25"/>
      <c r="E310" s="17"/>
      <c r="F310" s="23"/>
      <c r="G310" s="24"/>
      <c r="H310" s="31"/>
      <c r="I310" s="21"/>
      <c r="J310" s="22"/>
      <c r="K310" s="22"/>
      <c r="L310" s="48"/>
      <c r="M310" s="48"/>
      <c r="N310" s="38" t="str">
        <f t="shared" si="15"/>
        <v xml:space="preserve">   </v>
      </c>
      <c r="O310" s="47" t="str">
        <f t="shared" si="16"/>
        <v/>
      </c>
      <c r="P310" s="35"/>
      <c r="Q310" s="35"/>
      <c r="R310" s="35"/>
      <c r="S310" s="35"/>
      <c r="T310" s="36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</row>
    <row r="311" spans="1:33" ht="15" customHeight="1" x14ac:dyDescent="0.2">
      <c r="A311" s="38" t="str">
        <f t="shared" si="14"/>
        <v/>
      </c>
      <c r="B311">
        <v>305</v>
      </c>
      <c r="C311" s="30"/>
      <c r="D311" s="25"/>
      <c r="E311" s="17"/>
      <c r="F311" s="23"/>
      <c r="G311" s="24"/>
      <c r="H311" s="31"/>
      <c r="I311" s="21"/>
      <c r="J311" s="22"/>
      <c r="K311" s="22"/>
      <c r="L311" s="48"/>
      <c r="M311" s="48"/>
      <c r="N311" s="38" t="str">
        <f t="shared" si="15"/>
        <v xml:space="preserve">   </v>
      </c>
      <c r="O311" s="47" t="str">
        <f t="shared" si="16"/>
        <v/>
      </c>
      <c r="P311" s="35"/>
      <c r="Q311" s="35"/>
      <c r="R311" s="35"/>
      <c r="S311" s="35"/>
      <c r="T311" s="36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</row>
    <row r="312" spans="1:33" ht="15" customHeight="1" x14ac:dyDescent="0.2">
      <c r="A312" s="38" t="str">
        <f t="shared" si="14"/>
        <v/>
      </c>
      <c r="B312">
        <v>306</v>
      </c>
      <c r="C312" s="30"/>
      <c r="D312" s="25"/>
      <c r="E312" s="17"/>
      <c r="F312" s="23"/>
      <c r="G312" s="24"/>
      <c r="H312" s="31"/>
      <c r="I312" s="21"/>
      <c r="J312" s="22"/>
      <c r="K312" s="22"/>
      <c r="L312" s="48"/>
      <c r="M312" s="48"/>
      <c r="N312" s="38" t="str">
        <f t="shared" si="15"/>
        <v xml:space="preserve">   </v>
      </c>
      <c r="O312" s="47" t="str">
        <f t="shared" si="16"/>
        <v/>
      </c>
      <c r="P312" s="35"/>
      <c r="Q312" s="35"/>
      <c r="R312" s="35"/>
      <c r="S312" s="35"/>
      <c r="T312" s="36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</row>
    <row r="313" spans="1:33" ht="15" customHeight="1" x14ac:dyDescent="0.2">
      <c r="A313" s="38" t="str">
        <f t="shared" si="14"/>
        <v/>
      </c>
      <c r="B313">
        <v>307</v>
      </c>
      <c r="C313" s="30"/>
      <c r="D313" s="25"/>
      <c r="E313" s="17"/>
      <c r="F313" s="23"/>
      <c r="G313" s="24"/>
      <c r="H313" s="31"/>
      <c r="I313" s="21"/>
      <c r="J313" s="22"/>
      <c r="K313" s="22"/>
      <c r="L313" s="48"/>
      <c r="M313" s="48"/>
      <c r="N313" s="38" t="str">
        <f t="shared" si="15"/>
        <v xml:space="preserve">   </v>
      </c>
      <c r="O313" s="47" t="str">
        <f t="shared" si="16"/>
        <v/>
      </c>
      <c r="P313" s="35"/>
      <c r="Q313" s="35"/>
      <c r="R313" s="35"/>
      <c r="S313" s="35"/>
      <c r="T313" s="36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</row>
    <row r="314" spans="1:33" ht="15" customHeight="1" x14ac:dyDescent="0.2">
      <c r="A314" s="38" t="str">
        <f t="shared" si="14"/>
        <v/>
      </c>
      <c r="B314">
        <v>308</v>
      </c>
      <c r="C314" s="30"/>
      <c r="D314" s="25"/>
      <c r="E314" s="17"/>
      <c r="F314" s="23"/>
      <c r="G314" s="24"/>
      <c r="H314" s="31"/>
      <c r="I314" s="21"/>
      <c r="J314" s="22"/>
      <c r="K314" s="22"/>
      <c r="L314" s="48"/>
      <c r="M314" s="48"/>
      <c r="N314" s="38" t="str">
        <f t="shared" si="15"/>
        <v xml:space="preserve">   </v>
      </c>
      <c r="O314" s="47" t="str">
        <f t="shared" si="16"/>
        <v/>
      </c>
      <c r="P314" s="35"/>
      <c r="Q314" s="35"/>
      <c r="R314" s="35"/>
      <c r="S314" s="35"/>
      <c r="T314" s="36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</row>
    <row r="315" spans="1:33" ht="15" customHeight="1" x14ac:dyDescent="0.2">
      <c r="A315" s="38" t="str">
        <f t="shared" si="14"/>
        <v/>
      </c>
      <c r="B315">
        <v>309</v>
      </c>
      <c r="C315" s="30"/>
      <c r="D315" s="25"/>
      <c r="E315" s="17"/>
      <c r="F315" s="23"/>
      <c r="G315" s="24"/>
      <c r="H315" s="31"/>
      <c r="I315" s="21"/>
      <c r="J315" s="22"/>
      <c r="K315" s="22"/>
      <c r="L315" s="48"/>
      <c r="M315" s="48"/>
      <c r="N315" s="38" t="str">
        <f t="shared" si="15"/>
        <v xml:space="preserve">   </v>
      </c>
      <c r="O315" s="47" t="str">
        <f t="shared" si="16"/>
        <v/>
      </c>
      <c r="P315" s="35"/>
      <c r="Q315" s="35"/>
      <c r="R315" s="35"/>
      <c r="S315" s="35"/>
      <c r="T315" s="36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</row>
    <row r="316" spans="1:33" ht="15" customHeight="1" x14ac:dyDescent="0.2">
      <c r="A316" s="38" t="str">
        <f t="shared" si="14"/>
        <v/>
      </c>
      <c r="B316">
        <v>310</v>
      </c>
      <c r="C316" s="30"/>
      <c r="D316" s="25"/>
      <c r="E316" s="17"/>
      <c r="F316" s="23"/>
      <c r="G316" s="24"/>
      <c r="H316" s="31"/>
      <c r="I316" s="21"/>
      <c r="J316" s="22"/>
      <c r="K316" s="22"/>
      <c r="L316" s="48"/>
      <c r="M316" s="48"/>
      <c r="N316" s="38" t="str">
        <f t="shared" si="15"/>
        <v xml:space="preserve">   </v>
      </c>
      <c r="O316" s="47" t="str">
        <f t="shared" si="16"/>
        <v/>
      </c>
      <c r="P316" s="35"/>
      <c r="Q316" s="35"/>
      <c r="R316" s="35"/>
      <c r="S316" s="35"/>
      <c r="T316" s="36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</row>
    <row r="317" spans="1:33" ht="15" customHeight="1" x14ac:dyDescent="0.2">
      <c r="A317" s="38" t="str">
        <f t="shared" si="14"/>
        <v/>
      </c>
      <c r="B317">
        <v>311</v>
      </c>
      <c r="C317" s="30"/>
      <c r="D317" s="25"/>
      <c r="E317" s="17"/>
      <c r="F317" s="23"/>
      <c r="G317" s="24"/>
      <c r="H317" s="31"/>
      <c r="I317" s="21"/>
      <c r="J317" s="22"/>
      <c r="K317" s="22"/>
      <c r="L317" s="48"/>
      <c r="M317" s="48"/>
      <c r="N317" s="38" t="str">
        <f t="shared" si="15"/>
        <v xml:space="preserve">   </v>
      </c>
      <c r="O317" s="47" t="str">
        <f t="shared" si="16"/>
        <v/>
      </c>
      <c r="P317" s="35"/>
      <c r="Q317" s="35"/>
      <c r="R317" s="35"/>
      <c r="S317" s="35"/>
      <c r="T317" s="36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</row>
    <row r="318" spans="1:33" ht="15" customHeight="1" x14ac:dyDescent="0.2">
      <c r="A318" s="38" t="str">
        <f t="shared" si="14"/>
        <v/>
      </c>
      <c r="B318">
        <v>312</v>
      </c>
      <c r="C318" s="30"/>
      <c r="D318" s="25"/>
      <c r="E318" s="17"/>
      <c r="F318" s="23"/>
      <c r="G318" s="24"/>
      <c r="H318" s="31"/>
      <c r="I318" s="21"/>
      <c r="J318" s="22"/>
      <c r="K318" s="22"/>
      <c r="L318" s="48"/>
      <c r="M318" s="48"/>
      <c r="N318" s="38" t="str">
        <f t="shared" si="15"/>
        <v xml:space="preserve">   </v>
      </c>
      <c r="O318" s="47" t="str">
        <f t="shared" si="16"/>
        <v/>
      </c>
      <c r="P318" s="35"/>
      <c r="Q318" s="35"/>
      <c r="R318" s="35"/>
      <c r="S318" s="35"/>
      <c r="T318" s="36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</row>
    <row r="319" spans="1:33" ht="15" customHeight="1" x14ac:dyDescent="0.2">
      <c r="A319" s="38" t="str">
        <f t="shared" si="14"/>
        <v/>
      </c>
      <c r="B319">
        <v>313</v>
      </c>
      <c r="C319" s="30"/>
      <c r="D319" s="25"/>
      <c r="E319" s="17"/>
      <c r="F319" s="23"/>
      <c r="G319" s="24"/>
      <c r="H319" s="31"/>
      <c r="I319" s="21"/>
      <c r="J319" s="22"/>
      <c r="K319" s="22"/>
      <c r="L319" s="48"/>
      <c r="M319" s="48"/>
      <c r="N319" s="38" t="str">
        <f t="shared" si="15"/>
        <v xml:space="preserve">   </v>
      </c>
      <c r="O319" s="47" t="str">
        <f t="shared" si="16"/>
        <v/>
      </c>
      <c r="P319" s="35"/>
      <c r="Q319" s="35"/>
      <c r="R319" s="35"/>
      <c r="S319" s="35"/>
      <c r="T319" s="36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</row>
    <row r="320" spans="1:33" ht="15" customHeight="1" x14ac:dyDescent="0.2">
      <c r="A320" s="38" t="str">
        <f t="shared" si="14"/>
        <v/>
      </c>
      <c r="B320">
        <v>314</v>
      </c>
      <c r="C320" s="30"/>
      <c r="D320" s="25"/>
      <c r="E320" s="17"/>
      <c r="F320" s="23"/>
      <c r="G320" s="24"/>
      <c r="H320" s="31"/>
      <c r="I320" s="21"/>
      <c r="J320" s="22"/>
      <c r="K320" s="22"/>
      <c r="L320" s="48"/>
      <c r="M320" s="48"/>
      <c r="N320" s="38" t="str">
        <f t="shared" si="15"/>
        <v xml:space="preserve">   </v>
      </c>
      <c r="O320" s="47" t="str">
        <f t="shared" si="16"/>
        <v/>
      </c>
      <c r="P320" s="35"/>
      <c r="Q320" s="35"/>
      <c r="R320" s="35"/>
      <c r="S320" s="35"/>
      <c r="T320" s="36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</row>
    <row r="321" spans="1:33" ht="15" customHeight="1" x14ac:dyDescent="0.2">
      <c r="A321" s="38" t="str">
        <f t="shared" si="14"/>
        <v/>
      </c>
      <c r="B321">
        <v>315</v>
      </c>
      <c r="C321" s="30"/>
      <c r="D321" s="25"/>
      <c r="E321" s="17"/>
      <c r="F321" s="23"/>
      <c r="G321" s="24"/>
      <c r="H321" s="31"/>
      <c r="I321" s="21"/>
      <c r="J321" s="22"/>
      <c r="K321" s="22"/>
      <c r="L321" s="48"/>
      <c r="M321" s="48"/>
      <c r="N321" s="38" t="str">
        <f t="shared" si="15"/>
        <v xml:space="preserve">   </v>
      </c>
      <c r="O321" s="47" t="str">
        <f t="shared" si="16"/>
        <v/>
      </c>
      <c r="P321" s="35"/>
      <c r="Q321" s="35"/>
      <c r="R321" s="35"/>
      <c r="S321" s="35"/>
      <c r="T321" s="36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F321" s="32"/>
      <c r="AG321" s="32"/>
    </row>
    <row r="322" spans="1:33" ht="15" customHeight="1" x14ac:dyDescent="0.2">
      <c r="A322" s="38" t="str">
        <f t="shared" si="14"/>
        <v/>
      </c>
      <c r="B322">
        <v>316</v>
      </c>
      <c r="C322" s="30"/>
      <c r="D322" s="25"/>
      <c r="E322" s="17"/>
      <c r="F322" s="23"/>
      <c r="G322" s="24"/>
      <c r="H322" s="31"/>
      <c r="I322" s="21"/>
      <c r="J322" s="22"/>
      <c r="K322" s="22"/>
      <c r="L322" s="48"/>
      <c r="M322" s="48"/>
      <c r="N322" s="38" t="str">
        <f t="shared" si="15"/>
        <v xml:space="preserve">   </v>
      </c>
      <c r="O322" s="47" t="str">
        <f t="shared" si="16"/>
        <v/>
      </c>
      <c r="P322" s="35"/>
      <c r="Q322" s="35"/>
      <c r="R322" s="35"/>
      <c r="S322" s="35"/>
      <c r="T322" s="36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</row>
    <row r="323" spans="1:33" ht="15" customHeight="1" x14ac:dyDescent="0.2">
      <c r="A323" s="38" t="str">
        <f t="shared" si="14"/>
        <v/>
      </c>
      <c r="B323">
        <v>317</v>
      </c>
      <c r="C323" s="30"/>
      <c r="D323" s="25"/>
      <c r="E323" s="17"/>
      <c r="F323" s="23"/>
      <c r="G323" s="24"/>
      <c r="H323" s="31"/>
      <c r="I323" s="21"/>
      <c r="J323" s="22"/>
      <c r="K323" s="22"/>
      <c r="L323" s="48"/>
      <c r="M323" s="48"/>
      <c r="N323" s="38" t="str">
        <f t="shared" si="15"/>
        <v xml:space="preserve">   </v>
      </c>
      <c r="O323" s="47" t="str">
        <f t="shared" si="16"/>
        <v/>
      </c>
      <c r="P323" s="35"/>
      <c r="Q323" s="35"/>
      <c r="R323" s="35"/>
      <c r="S323" s="35"/>
      <c r="T323" s="36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</row>
    <row r="324" spans="1:33" ht="15" customHeight="1" x14ac:dyDescent="0.2">
      <c r="A324" s="38" t="str">
        <f t="shared" si="14"/>
        <v/>
      </c>
      <c r="B324">
        <v>318</v>
      </c>
      <c r="C324" s="30"/>
      <c r="D324" s="25"/>
      <c r="E324" s="17"/>
      <c r="F324" s="23"/>
      <c r="G324" s="24"/>
      <c r="H324" s="31"/>
      <c r="I324" s="21"/>
      <c r="J324" s="22"/>
      <c r="K324" s="22"/>
      <c r="L324" s="48"/>
      <c r="M324" s="48"/>
      <c r="N324" s="38" t="str">
        <f t="shared" si="15"/>
        <v xml:space="preserve">   </v>
      </c>
      <c r="O324" s="47" t="str">
        <f t="shared" si="16"/>
        <v/>
      </c>
      <c r="P324" s="35"/>
      <c r="Q324" s="35"/>
      <c r="R324" s="35"/>
      <c r="S324" s="35"/>
      <c r="T324" s="36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</row>
    <row r="325" spans="1:33" ht="15" customHeight="1" x14ac:dyDescent="0.2">
      <c r="A325" s="38" t="str">
        <f t="shared" si="14"/>
        <v/>
      </c>
      <c r="B325">
        <v>319</v>
      </c>
      <c r="C325" s="30"/>
      <c r="D325" s="25"/>
      <c r="E325" s="17"/>
      <c r="F325" s="23"/>
      <c r="G325" s="24"/>
      <c r="H325" s="31"/>
      <c r="I325" s="21"/>
      <c r="J325" s="22"/>
      <c r="K325" s="22"/>
      <c r="L325" s="48"/>
      <c r="M325" s="48"/>
      <c r="N325" s="38" t="str">
        <f t="shared" si="15"/>
        <v xml:space="preserve">   </v>
      </c>
      <c r="O325" s="47" t="str">
        <f t="shared" si="16"/>
        <v/>
      </c>
      <c r="P325" s="35"/>
      <c r="Q325" s="35"/>
      <c r="R325" s="35"/>
      <c r="S325" s="35"/>
      <c r="T325" s="36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2"/>
    </row>
    <row r="326" spans="1:33" ht="15" customHeight="1" x14ac:dyDescent="0.2">
      <c r="A326" s="38" t="str">
        <f t="shared" si="14"/>
        <v/>
      </c>
      <c r="B326">
        <v>320</v>
      </c>
      <c r="C326" s="30"/>
      <c r="D326" s="25"/>
      <c r="E326" s="17"/>
      <c r="F326" s="23"/>
      <c r="G326" s="24"/>
      <c r="H326" s="31"/>
      <c r="I326" s="21"/>
      <c r="J326" s="22"/>
      <c r="K326" s="22"/>
      <c r="L326" s="48"/>
      <c r="M326" s="48"/>
      <c r="N326" s="38" t="str">
        <f t="shared" si="15"/>
        <v xml:space="preserve">   </v>
      </c>
      <c r="O326" s="47" t="str">
        <f t="shared" si="16"/>
        <v/>
      </c>
      <c r="P326" s="35"/>
      <c r="Q326" s="35"/>
      <c r="R326" s="35"/>
      <c r="S326" s="35"/>
      <c r="T326" s="36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</row>
    <row r="327" spans="1:33" ht="15" customHeight="1" x14ac:dyDescent="0.2">
      <c r="A327" s="38" t="str">
        <f t="shared" ref="A327:A390" si="17">IF(F327="","",D$3)</f>
        <v/>
      </c>
      <c r="B327">
        <v>321</v>
      </c>
      <c r="C327" s="30"/>
      <c r="D327" s="25"/>
      <c r="E327" s="17"/>
      <c r="F327" s="23"/>
      <c r="G327" s="24"/>
      <c r="H327" s="31"/>
      <c r="I327" s="21"/>
      <c r="J327" s="22"/>
      <c r="K327" s="22"/>
      <c r="L327" s="48"/>
      <c r="M327" s="48"/>
      <c r="N327" s="38" t="str">
        <f t="shared" si="15"/>
        <v xml:space="preserve">   </v>
      </c>
      <c r="O327" s="47" t="str">
        <f t="shared" si="16"/>
        <v/>
      </c>
      <c r="P327" s="35"/>
      <c r="Q327" s="35"/>
      <c r="R327" s="35"/>
      <c r="S327" s="35"/>
      <c r="T327" s="36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</row>
    <row r="328" spans="1:33" ht="15" customHeight="1" x14ac:dyDescent="0.2">
      <c r="A328" s="38" t="str">
        <f t="shared" si="17"/>
        <v/>
      </c>
      <c r="B328">
        <v>322</v>
      </c>
      <c r="C328" s="30"/>
      <c r="D328" s="25"/>
      <c r="E328" s="17"/>
      <c r="F328" s="23"/>
      <c r="G328" s="24"/>
      <c r="H328" s="31"/>
      <c r="I328" s="21"/>
      <c r="J328" s="22"/>
      <c r="K328" s="22"/>
      <c r="L328" s="48"/>
      <c r="M328" s="48"/>
      <c r="N328" s="38" t="str">
        <f t="shared" ref="N328:N391" si="18">P328&amp;" "&amp;Q328&amp;" "&amp;R328&amp;" "&amp;S328</f>
        <v xml:space="preserve">   </v>
      </c>
      <c r="O328" s="47" t="str">
        <f t="shared" ref="O328:O391" si="19">IF(I328="DA",1,IF(I328="NE",0,""))</f>
        <v/>
      </c>
      <c r="P328" s="35"/>
      <c r="Q328" s="35"/>
      <c r="R328" s="35"/>
      <c r="S328" s="35"/>
      <c r="T328" s="36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</row>
    <row r="329" spans="1:33" ht="15" customHeight="1" x14ac:dyDescent="0.2">
      <c r="A329" s="38" t="str">
        <f t="shared" si="17"/>
        <v/>
      </c>
      <c r="B329">
        <v>323</v>
      </c>
      <c r="C329" s="30"/>
      <c r="D329" s="25"/>
      <c r="E329" s="17"/>
      <c r="F329" s="23"/>
      <c r="G329" s="24"/>
      <c r="H329" s="31"/>
      <c r="I329" s="21"/>
      <c r="J329" s="22"/>
      <c r="K329" s="22"/>
      <c r="L329" s="48"/>
      <c r="M329" s="48"/>
      <c r="N329" s="38" t="str">
        <f t="shared" si="18"/>
        <v xml:space="preserve">   </v>
      </c>
      <c r="O329" s="47" t="str">
        <f t="shared" si="19"/>
        <v/>
      </c>
      <c r="P329" s="35"/>
      <c r="Q329" s="35"/>
      <c r="R329" s="35"/>
      <c r="S329" s="35"/>
      <c r="T329" s="36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</row>
    <row r="330" spans="1:33" ht="15" customHeight="1" x14ac:dyDescent="0.2">
      <c r="A330" s="38" t="str">
        <f t="shared" si="17"/>
        <v/>
      </c>
      <c r="B330">
        <v>324</v>
      </c>
      <c r="C330" s="30"/>
      <c r="D330" s="25"/>
      <c r="E330" s="17"/>
      <c r="F330" s="23"/>
      <c r="G330" s="24"/>
      <c r="H330" s="31"/>
      <c r="I330" s="21"/>
      <c r="J330" s="22"/>
      <c r="K330" s="22"/>
      <c r="L330" s="48"/>
      <c r="M330" s="48"/>
      <c r="N330" s="38" t="str">
        <f t="shared" si="18"/>
        <v xml:space="preserve">   </v>
      </c>
      <c r="O330" s="47" t="str">
        <f t="shared" si="19"/>
        <v/>
      </c>
      <c r="P330" s="35"/>
      <c r="Q330" s="35"/>
      <c r="R330" s="35"/>
      <c r="S330" s="35"/>
      <c r="T330" s="36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2"/>
    </row>
    <row r="331" spans="1:33" ht="15" customHeight="1" x14ac:dyDescent="0.2">
      <c r="A331" s="38" t="str">
        <f t="shared" si="17"/>
        <v/>
      </c>
      <c r="B331">
        <v>325</v>
      </c>
      <c r="C331" s="30"/>
      <c r="D331" s="25"/>
      <c r="E331" s="17"/>
      <c r="F331" s="23"/>
      <c r="G331" s="24"/>
      <c r="H331" s="31"/>
      <c r="I331" s="21"/>
      <c r="J331" s="22"/>
      <c r="K331" s="22"/>
      <c r="L331" s="48"/>
      <c r="M331" s="48"/>
      <c r="N331" s="38" t="str">
        <f t="shared" si="18"/>
        <v xml:space="preserve">   </v>
      </c>
      <c r="O331" s="47" t="str">
        <f t="shared" si="19"/>
        <v/>
      </c>
      <c r="P331" s="35"/>
      <c r="Q331" s="35"/>
      <c r="R331" s="35"/>
      <c r="S331" s="35"/>
      <c r="T331" s="36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F331" s="32"/>
      <c r="AG331" s="32"/>
    </row>
    <row r="332" spans="1:33" ht="15" customHeight="1" x14ac:dyDescent="0.2">
      <c r="A332" s="38" t="str">
        <f t="shared" si="17"/>
        <v/>
      </c>
      <c r="B332">
        <v>326</v>
      </c>
      <c r="C332" s="30"/>
      <c r="D332" s="25"/>
      <c r="E332" s="17"/>
      <c r="F332" s="23"/>
      <c r="G332" s="24"/>
      <c r="H332" s="31"/>
      <c r="I332" s="21"/>
      <c r="J332" s="22"/>
      <c r="K332" s="22"/>
      <c r="L332" s="48"/>
      <c r="M332" s="48"/>
      <c r="N332" s="38" t="str">
        <f t="shared" si="18"/>
        <v xml:space="preserve">   </v>
      </c>
      <c r="O332" s="47" t="str">
        <f t="shared" si="19"/>
        <v/>
      </c>
      <c r="P332" s="35"/>
      <c r="Q332" s="35"/>
      <c r="R332" s="35"/>
      <c r="S332" s="35"/>
      <c r="T332" s="36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F332" s="32"/>
      <c r="AG332" s="32"/>
    </row>
    <row r="333" spans="1:33" ht="15" customHeight="1" x14ac:dyDescent="0.2">
      <c r="A333" s="38" t="str">
        <f t="shared" si="17"/>
        <v/>
      </c>
      <c r="B333">
        <v>327</v>
      </c>
      <c r="C333" s="30"/>
      <c r="D333" s="25"/>
      <c r="E333" s="17"/>
      <c r="F333" s="23"/>
      <c r="G333" s="24"/>
      <c r="H333" s="31"/>
      <c r="I333" s="21"/>
      <c r="J333" s="22"/>
      <c r="K333" s="22"/>
      <c r="L333" s="48"/>
      <c r="M333" s="48"/>
      <c r="N333" s="38" t="str">
        <f t="shared" si="18"/>
        <v xml:space="preserve">   </v>
      </c>
      <c r="O333" s="47" t="str">
        <f t="shared" si="19"/>
        <v/>
      </c>
      <c r="P333" s="35"/>
      <c r="Q333" s="35"/>
      <c r="R333" s="35"/>
      <c r="S333" s="35"/>
      <c r="T333" s="36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F333" s="32"/>
      <c r="AG333" s="32"/>
    </row>
    <row r="334" spans="1:33" ht="15" customHeight="1" x14ac:dyDescent="0.2">
      <c r="A334" s="38" t="str">
        <f t="shared" si="17"/>
        <v/>
      </c>
      <c r="B334">
        <v>328</v>
      </c>
      <c r="C334" s="30"/>
      <c r="D334" s="25"/>
      <c r="E334" s="17"/>
      <c r="F334" s="23"/>
      <c r="G334" s="24"/>
      <c r="H334" s="31"/>
      <c r="I334" s="21"/>
      <c r="J334" s="22"/>
      <c r="K334" s="22"/>
      <c r="L334" s="48"/>
      <c r="M334" s="48"/>
      <c r="N334" s="38" t="str">
        <f t="shared" si="18"/>
        <v xml:space="preserve">   </v>
      </c>
      <c r="O334" s="47" t="str">
        <f t="shared" si="19"/>
        <v/>
      </c>
      <c r="P334" s="35"/>
      <c r="Q334" s="35"/>
      <c r="R334" s="35"/>
      <c r="S334" s="35"/>
      <c r="T334" s="36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F334" s="32"/>
      <c r="AG334" s="32"/>
    </row>
    <row r="335" spans="1:33" ht="15" customHeight="1" x14ac:dyDescent="0.2">
      <c r="A335" s="38" t="str">
        <f t="shared" si="17"/>
        <v/>
      </c>
      <c r="B335">
        <v>329</v>
      </c>
      <c r="C335" s="30"/>
      <c r="D335" s="25"/>
      <c r="E335" s="17"/>
      <c r="F335" s="23"/>
      <c r="G335" s="24"/>
      <c r="H335" s="31"/>
      <c r="I335" s="21"/>
      <c r="J335" s="22"/>
      <c r="K335" s="22"/>
      <c r="L335" s="48"/>
      <c r="M335" s="48"/>
      <c r="N335" s="38" t="str">
        <f t="shared" si="18"/>
        <v xml:space="preserve">   </v>
      </c>
      <c r="O335" s="47" t="str">
        <f t="shared" si="19"/>
        <v/>
      </c>
      <c r="P335" s="35"/>
      <c r="Q335" s="35"/>
      <c r="R335" s="35"/>
      <c r="S335" s="35"/>
      <c r="T335" s="36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F335" s="32"/>
      <c r="AG335" s="32"/>
    </row>
    <row r="336" spans="1:33" ht="15" customHeight="1" x14ac:dyDescent="0.2">
      <c r="A336" s="38" t="str">
        <f t="shared" si="17"/>
        <v/>
      </c>
      <c r="B336">
        <v>330</v>
      </c>
      <c r="C336" s="30"/>
      <c r="D336" s="25"/>
      <c r="E336" s="17"/>
      <c r="F336" s="23"/>
      <c r="G336" s="24"/>
      <c r="H336" s="31"/>
      <c r="I336" s="21"/>
      <c r="J336" s="22"/>
      <c r="K336" s="22"/>
      <c r="L336" s="48"/>
      <c r="M336" s="48"/>
      <c r="N336" s="38" t="str">
        <f t="shared" si="18"/>
        <v xml:space="preserve">   </v>
      </c>
      <c r="O336" s="47" t="str">
        <f t="shared" si="19"/>
        <v/>
      </c>
      <c r="P336" s="35"/>
      <c r="Q336" s="35"/>
      <c r="R336" s="35"/>
      <c r="S336" s="35"/>
      <c r="T336" s="36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F336" s="32"/>
      <c r="AG336" s="32"/>
    </row>
    <row r="337" spans="1:33" ht="15" customHeight="1" x14ac:dyDescent="0.2">
      <c r="A337" s="38" t="str">
        <f t="shared" si="17"/>
        <v/>
      </c>
      <c r="B337">
        <v>331</v>
      </c>
      <c r="C337" s="30"/>
      <c r="D337" s="25"/>
      <c r="E337" s="17"/>
      <c r="F337" s="23"/>
      <c r="G337" s="24"/>
      <c r="H337" s="31"/>
      <c r="I337" s="21"/>
      <c r="J337" s="22"/>
      <c r="K337" s="22"/>
      <c r="L337" s="48"/>
      <c r="M337" s="48"/>
      <c r="N337" s="38" t="str">
        <f t="shared" si="18"/>
        <v xml:space="preserve">   </v>
      </c>
      <c r="O337" s="47" t="str">
        <f t="shared" si="19"/>
        <v/>
      </c>
      <c r="P337" s="35"/>
      <c r="Q337" s="35"/>
      <c r="R337" s="35"/>
      <c r="S337" s="35"/>
      <c r="T337" s="36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</row>
    <row r="338" spans="1:33" ht="15" customHeight="1" x14ac:dyDescent="0.2">
      <c r="A338" s="38" t="str">
        <f t="shared" si="17"/>
        <v/>
      </c>
      <c r="B338">
        <v>332</v>
      </c>
      <c r="C338" s="30"/>
      <c r="D338" s="25"/>
      <c r="E338" s="17"/>
      <c r="F338" s="23"/>
      <c r="G338" s="24"/>
      <c r="H338" s="31"/>
      <c r="I338" s="21"/>
      <c r="J338" s="22"/>
      <c r="K338" s="22"/>
      <c r="L338" s="48"/>
      <c r="M338" s="48"/>
      <c r="N338" s="38" t="str">
        <f t="shared" si="18"/>
        <v xml:space="preserve">   </v>
      </c>
      <c r="O338" s="47" t="str">
        <f t="shared" si="19"/>
        <v/>
      </c>
      <c r="P338" s="35"/>
      <c r="Q338" s="35"/>
      <c r="R338" s="35"/>
      <c r="S338" s="35"/>
      <c r="T338" s="36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F338" s="32"/>
      <c r="AG338" s="32"/>
    </row>
    <row r="339" spans="1:33" ht="15" customHeight="1" x14ac:dyDescent="0.2">
      <c r="A339" s="38" t="str">
        <f t="shared" si="17"/>
        <v/>
      </c>
      <c r="B339">
        <v>333</v>
      </c>
      <c r="C339" s="30"/>
      <c r="D339" s="25"/>
      <c r="E339" s="17"/>
      <c r="F339" s="23"/>
      <c r="G339" s="24"/>
      <c r="H339" s="31"/>
      <c r="I339" s="21"/>
      <c r="J339" s="22"/>
      <c r="K339" s="22"/>
      <c r="L339" s="48"/>
      <c r="M339" s="48"/>
      <c r="N339" s="38" t="str">
        <f t="shared" si="18"/>
        <v xml:space="preserve">   </v>
      </c>
      <c r="O339" s="47" t="str">
        <f t="shared" si="19"/>
        <v/>
      </c>
      <c r="P339" s="35"/>
      <c r="Q339" s="35"/>
      <c r="R339" s="35"/>
      <c r="S339" s="35"/>
      <c r="T339" s="36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F339" s="32"/>
      <c r="AG339" s="32"/>
    </row>
    <row r="340" spans="1:33" ht="15" customHeight="1" x14ac:dyDescent="0.2">
      <c r="A340" s="38" t="str">
        <f t="shared" si="17"/>
        <v/>
      </c>
      <c r="B340">
        <v>334</v>
      </c>
      <c r="C340" s="30"/>
      <c r="D340" s="25"/>
      <c r="E340" s="17"/>
      <c r="F340" s="23"/>
      <c r="G340" s="24"/>
      <c r="H340" s="31"/>
      <c r="I340" s="21"/>
      <c r="J340" s="22"/>
      <c r="K340" s="22"/>
      <c r="L340" s="48"/>
      <c r="M340" s="48"/>
      <c r="N340" s="38" t="str">
        <f t="shared" si="18"/>
        <v xml:space="preserve">   </v>
      </c>
      <c r="O340" s="47" t="str">
        <f t="shared" si="19"/>
        <v/>
      </c>
      <c r="P340" s="35"/>
      <c r="Q340" s="35"/>
      <c r="R340" s="35"/>
      <c r="S340" s="35"/>
      <c r="T340" s="36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</row>
    <row r="341" spans="1:33" ht="15" customHeight="1" x14ac:dyDescent="0.2">
      <c r="A341" s="38" t="str">
        <f t="shared" si="17"/>
        <v/>
      </c>
      <c r="B341">
        <v>335</v>
      </c>
      <c r="C341" s="30"/>
      <c r="D341" s="25"/>
      <c r="E341" s="17"/>
      <c r="F341" s="23"/>
      <c r="G341" s="24"/>
      <c r="H341" s="31"/>
      <c r="I341" s="21"/>
      <c r="J341" s="22"/>
      <c r="K341" s="22"/>
      <c r="L341" s="48"/>
      <c r="M341" s="48"/>
      <c r="N341" s="38" t="str">
        <f t="shared" si="18"/>
        <v xml:space="preserve">   </v>
      </c>
      <c r="O341" s="47" t="str">
        <f t="shared" si="19"/>
        <v/>
      </c>
      <c r="P341" s="35"/>
      <c r="Q341" s="35"/>
      <c r="R341" s="35"/>
      <c r="S341" s="35"/>
      <c r="T341" s="36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F341" s="32"/>
      <c r="AG341" s="32"/>
    </row>
    <row r="342" spans="1:33" ht="15" customHeight="1" x14ac:dyDescent="0.2">
      <c r="A342" s="38" t="str">
        <f t="shared" si="17"/>
        <v/>
      </c>
      <c r="B342">
        <v>336</v>
      </c>
      <c r="C342" s="30"/>
      <c r="D342" s="25"/>
      <c r="E342" s="17"/>
      <c r="F342" s="23"/>
      <c r="G342" s="24"/>
      <c r="H342" s="31"/>
      <c r="I342" s="21"/>
      <c r="J342" s="22"/>
      <c r="K342" s="22"/>
      <c r="L342" s="48"/>
      <c r="M342" s="48"/>
      <c r="N342" s="38" t="str">
        <f t="shared" si="18"/>
        <v xml:space="preserve">   </v>
      </c>
      <c r="O342" s="47" t="str">
        <f t="shared" si="19"/>
        <v/>
      </c>
      <c r="P342" s="35"/>
      <c r="Q342" s="35"/>
      <c r="R342" s="35"/>
      <c r="S342" s="35"/>
      <c r="T342" s="36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32"/>
    </row>
    <row r="343" spans="1:33" ht="15" customHeight="1" x14ac:dyDescent="0.2">
      <c r="A343" s="38" t="str">
        <f t="shared" si="17"/>
        <v/>
      </c>
      <c r="B343">
        <v>337</v>
      </c>
      <c r="C343" s="30"/>
      <c r="D343" s="25"/>
      <c r="E343" s="17"/>
      <c r="F343" s="23"/>
      <c r="G343" s="24"/>
      <c r="H343" s="31"/>
      <c r="I343" s="21"/>
      <c r="J343" s="22"/>
      <c r="K343" s="22"/>
      <c r="L343" s="48"/>
      <c r="M343" s="48"/>
      <c r="N343" s="38" t="str">
        <f t="shared" si="18"/>
        <v xml:space="preserve">   </v>
      </c>
      <c r="O343" s="47" t="str">
        <f t="shared" si="19"/>
        <v/>
      </c>
      <c r="P343" s="35"/>
      <c r="Q343" s="35"/>
      <c r="R343" s="35"/>
      <c r="S343" s="35"/>
      <c r="T343" s="36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F343" s="32"/>
      <c r="AG343" s="32"/>
    </row>
    <row r="344" spans="1:33" ht="15" customHeight="1" x14ac:dyDescent="0.2">
      <c r="A344" s="38" t="str">
        <f t="shared" si="17"/>
        <v/>
      </c>
      <c r="B344">
        <v>338</v>
      </c>
      <c r="C344" s="30"/>
      <c r="D344" s="25"/>
      <c r="E344" s="17"/>
      <c r="F344" s="23"/>
      <c r="G344" s="24"/>
      <c r="H344" s="31"/>
      <c r="I344" s="21"/>
      <c r="J344" s="22"/>
      <c r="K344" s="22"/>
      <c r="L344" s="48"/>
      <c r="M344" s="48"/>
      <c r="N344" s="38" t="str">
        <f t="shared" si="18"/>
        <v xml:space="preserve">   </v>
      </c>
      <c r="O344" s="47" t="str">
        <f t="shared" si="19"/>
        <v/>
      </c>
      <c r="P344" s="35"/>
      <c r="Q344" s="35"/>
      <c r="R344" s="35"/>
      <c r="S344" s="35"/>
      <c r="T344" s="36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F344" s="32"/>
      <c r="AG344" s="32"/>
    </row>
    <row r="345" spans="1:33" ht="15" customHeight="1" x14ac:dyDescent="0.2">
      <c r="A345" s="38" t="str">
        <f t="shared" si="17"/>
        <v/>
      </c>
      <c r="B345">
        <v>339</v>
      </c>
      <c r="C345" s="30"/>
      <c r="D345" s="25"/>
      <c r="E345" s="17"/>
      <c r="F345" s="23"/>
      <c r="G345" s="24"/>
      <c r="H345" s="31"/>
      <c r="I345" s="21"/>
      <c r="J345" s="22"/>
      <c r="K345" s="22"/>
      <c r="L345" s="48"/>
      <c r="M345" s="48"/>
      <c r="N345" s="38" t="str">
        <f t="shared" si="18"/>
        <v xml:space="preserve">   </v>
      </c>
      <c r="O345" s="47" t="str">
        <f t="shared" si="19"/>
        <v/>
      </c>
      <c r="P345" s="35"/>
      <c r="Q345" s="35"/>
      <c r="R345" s="35"/>
      <c r="S345" s="35"/>
      <c r="T345" s="36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F345" s="32"/>
      <c r="AG345" s="32"/>
    </row>
    <row r="346" spans="1:33" ht="15" customHeight="1" x14ac:dyDescent="0.2">
      <c r="A346" s="38" t="str">
        <f t="shared" si="17"/>
        <v/>
      </c>
      <c r="B346">
        <v>340</v>
      </c>
      <c r="C346" s="30"/>
      <c r="D346" s="25"/>
      <c r="E346" s="17"/>
      <c r="F346" s="23"/>
      <c r="G346" s="24"/>
      <c r="H346" s="31"/>
      <c r="I346" s="21"/>
      <c r="J346" s="22"/>
      <c r="K346" s="22"/>
      <c r="L346" s="48"/>
      <c r="M346" s="48"/>
      <c r="N346" s="38" t="str">
        <f t="shared" si="18"/>
        <v xml:space="preserve">   </v>
      </c>
      <c r="O346" s="47" t="str">
        <f t="shared" si="19"/>
        <v/>
      </c>
      <c r="P346" s="35"/>
      <c r="Q346" s="35"/>
      <c r="R346" s="35"/>
      <c r="S346" s="35"/>
      <c r="T346" s="36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F346" s="32"/>
      <c r="AG346" s="32"/>
    </row>
    <row r="347" spans="1:33" ht="15" customHeight="1" x14ac:dyDescent="0.2">
      <c r="A347" s="38" t="str">
        <f t="shared" si="17"/>
        <v/>
      </c>
      <c r="B347">
        <v>341</v>
      </c>
      <c r="C347" s="30"/>
      <c r="D347" s="25"/>
      <c r="E347" s="17"/>
      <c r="F347" s="23"/>
      <c r="G347" s="24"/>
      <c r="H347" s="31"/>
      <c r="I347" s="21"/>
      <c r="J347" s="22"/>
      <c r="K347" s="22"/>
      <c r="L347" s="48"/>
      <c r="M347" s="48"/>
      <c r="N347" s="38" t="str">
        <f t="shared" si="18"/>
        <v xml:space="preserve">   </v>
      </c>
      <c r="O347" s="47" t="str">
        <f t="shared" si="19"/>
        <v/>
      </c>
      <c r="P347" s="35"/>
      <c r="Q347" s="35"/>
      <c r="R347" s="35"/>
      <c r="S347" s="35"/>
      <c r="T347" s="36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F347" s="32"/>
      <c r="AG347" s="32"/>
    </row>
    <row r="348" spans="1:33" ht="15" customHeight="1" x14ac:dyDescent="0.2">
      <c r="A348" s="38" t="str">
        <f t="shared" si="17"/>
        <v/>
      </c>
      <c r="B348">
        <v>342</v>
      </c>
      <c r="C348" s="30"/>
      <c r="D348" s="25"/>
      <c r="E348" s="17"/>
      <c r="F348" s="23"/>
      <c r="G348" s="24"/>
      <c r="H348" s="31"/>
      <c r="I348" s="21"/>
      <c r="J348" s="22"/>
      <c r="K348" s="22"/>
      <c r="L348" s="48"/>
      <c r="M348" s="48"/>
      <c r="N348" s="38" t="str">
        <f t="shared" si="18"/>
        <v xml:space="preserve">   </v>
      </c>
      <c r="O348" s="47" t="str">
        <f t="shared" si="19"/>
        <v/>
      </c>
      <c r="P348" s="35"/>
      <c r="Q348" s="35"/>
      <c r="R348" s="35"/>
      <c r="S348" s="35"/>
      <c r="T348" s="36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2"/>
    </row>
    <row r="349" spans="1:33" ht="15" customHeight="1" x14ac:dyDescent="0.2">
      <c r="A349" s="38" t="str">
        <f t="shared" si="17"/>
        <v/>
      </c>
      <c r="B349">
        <v>343</v>
      </c>
      <c r="C349" s="30"/>
      <c r="D349" s="25"/>
      <c r="E349" s="17"/>
      <c r="F349" s="23"/>
      <c r="G349" s="24"/>
      <c r="H349" s="31"/>
      <c r="I349" s="21"/>
      <c r="J349" s="22"/>
      <c r="K349" s="22"/>
      <c r="L349" s="48"/>
      <c r="M349" s="48"/>
      <c r="N349" s="38" t="str">
        <f t="shared" si="18"/>
        <v xml:space="preserve">   </v>
      </c>
      <c r="O349" s="47" t="str">
        <f t="shared" si="19"/>
        <v/>
      </c>
      <c r="P349" s="35"/>
      <c r="Q349" s="35"/>
      <c r="R349" s="35"/>
      <c r="S349" s="35"/>
      <c r="T349" s="36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2"/>
    </row>
    <row r="350" spans="1:33" ht="15" customHeight="1" x14ac:dyDescent="0.2">
      <c r="A350" s="38" t="str">
        <f t="shared" si="17"/>
        <v/>
      </c>
      <c r="B350">
        <v>344</v>
      </c>
      <c r="C350" s="30"/>
      <c r="D350" s="25"/>
      <c r="E350" s="17"/>
      <c r="F350" s="23"/>
      <c r="G350" s="24"/>
      <c r="H350" s="31"/>
      <c r="I350" s="21"/>
      <c r="J350" s="22"/>
      <c r="K350" s="22"/>
      <c r="L350" s="48"/>
      <c r="M350" s="48"/>
      <c r="N350" s="38" t="str">
        <f t="shared" si="18"/>
        <v xml:space="preserve">   </v>
      </c>
      <c r="O350" s="47" t="str">
        <f t="shared" si="19"/>
        <v/>
      </c>
      <c r="P350" s="35"/>
      <c r="Q350" s="35"/>
      <c r="R350" s="35"/>
      <c r="S350" s="35"/>
      <c r="T350" s="36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2"/>
    </row>
    <row r="351" spans="1:33" ht="15" customHeight="1" x14ac:dyDescent="0.2">
      <c r="A351" s="38" t="str">
        <f t="shared" si="17"/>
        <v/>
      </c>
      <c r="B351">
        <v>345</v>
      </c>
      <c r="C351" s="30"/>
      <c r="D351" s="25"/>
      <c r="E351" s="17"/>
      <c r="F351" s="23"/>
      <c r="G351" s="24"/>
      <c r="H351" s="31"/>
      <c r="I351" s="21"/>
      <c r="J351" s="22"/>
      <c r="K351" s="22"/>
      <c r="L351" s="48"/>
      <c r="M351" s="48"/>
      <c r="N351" s="38" t="str">
        <f t="shared" si="18"/>
        <v xml:space="preserve">   </v>
      </c>
      <c r="O351" s="47" t="str">
        <f t="shared" si="19"/>
        <v/>
      </c>
      <c r="P351" s="35"/>
      <c r="Q351" s="35"/>
      <c r="R351" s="35"/>
      <c r="S351" s="35"/>
      <c r="T351" s="36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2"/>
    </row>
    <row r="352" spans="1:33" ht="15" customHeight="1" x14ac:dyDescent="0.2">
      <c r="A352" s="38" t="str">
        <f t="shared" si="17"/>
        <v/>
      </c>
      <c r="B352">
        <v>346</v>
      </c>
      <c r="C352" s="30"/>
      <c r="D352" s="25"/>
      <c r="E352" s="17"/>
      <c r="F352" s="23"/>
      <c r="G352" s="24"/>
      <c r="H352" s="31"/>
      <c r="I352" s="21"/>
      <c r="J352" s="22"/>
      <c r="K352" s="22"/>
      <c r="L352" s="48"/>
      <c r="M352" s="48"/>
      <c r="N352" s="38" t="str">
        <f t="shared" si="18"/>
        <v xml:space="preserve">   </v>
      </c>
      <c r="O352" s="47" t="str">
        <f t="shared" si="19"/>
        <v/>
      </c>
      <c r="P352" s="35"/>
      <c r="Q352" s="35"/>
      <c r="R352" s="35"/>
      <c r="S352" s="35"/>
      <c r="T352" s="36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</row>
    <row r="353" spans="1:33" ht="15" customHeight="1" x14ac:dyDescent="0.2">
      <c r="A353" s="38" t="str">
        <f t="shared" si="17"/>
        <v/>
      </c>
      <c r="B353">
        <v>347</v>
      </c>
      <c r="C353" s="30"/>
      <c r="D353" s="25"/>
      <c r="E353" s="17"/>
      <c r="F353" s="23"/>
      <c r="G353" s="24"/>
      <c r="H353" s="31"/>
      <c r="I353" s="21"/>
      <c r="J353" s="22"/>
      <c r="K353" s="22"/>
      <c r="L353" s="48"/>
      <c r="M353" s="48"/>
      <c r="N353" s="38" t="str">
        <f t="shared" si="18"/>
        <v xml:space="preserve">   </v>
      </c>
      <c r="O353" s="47" t="str">
        <f t="shared" si="19"/>
        <v/>
      </c>
      <c r="P353" s="35"/>
      <c r="Q353" s="35"/>
      <c r="R353" s="35"/>
      <c r="S353" s="35"/>
      <c r="T353" s="36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32"/>
    </row>
    <row r="354" spans="1:33" ht="15" customHeight="1" x14ac:dyDescent="0.2">
      <c r="A354" s="38" t="str">
        <f t="shared" si="17"/>
        <v/>
      </c>
      <c r="B354">
        <v>348</v>
      </c>
      <c r="C354" s="30"/>
      <c r="D354" s="25"/>
      <c r="E354" s="17"/>
      <c r="F354" s="23"/>
      <c r="G354" s="24"/>
      <c r="H354" s="31"/>
      <c r="I354" s="21"/>
      <c r="J354" s="22"/>
      <c r="K354" s="22"/>
      <c r="L354" s="48"/>
      <c r="M354" s="48"/>
      <c r="N354" s="38" t="str">
        <f t="shared" si="18"/>
        <v xml:space="preserve">   </v>
      </c>
      <c r="O354" s="47" t="str">
        <f t="shared" si="19"/>
        <v/>
      </c>
      <c r="P354" s="35"/>
      <c r="Q354" s="35"/>
      <c r="R354" s="35"/>
      <c r="S354" s="35"/>
      <c r="T354" s="36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F354" s="32"/>
      <c r="AG354" s="32"/>
    </row>
    <row r="355" spans="1:33" ht="15" customHeight="1" x14ac:dyDescent="0.2">
      <c r="A355" s="38" t="str">
        <f t="shared" si="17"/>
        <v/>
      </c>
      <c r="B355">
        <v>349</v>
      </c>
      <c r="C355" s="30"/>
      <c r="D355" s="25"/>
      <c r="E355" s="17"/>
      <c r="F355" s="23"/>
      <c r="G355" s="24"/>
      <c r="H355" s="31"/>
      <c r="I355" s="21"/>
      <c r="J355" s="22"/>
      <c r="K355" s="22"/>
      <c r="L355" s="48"/>
      <c r="M355" s="48"/>
      <c r="N355" s="38" t="str">
        <f t="shared" si="18"/>
        <v xml:space="preserve">   </v>
      </c>
      <c r="O355" s="47" t="str">
        <f t="shared" si="19"/>
        <v/>
      </c>
      <c r="P355" s="35"/>
      <c r="Q355" s="35"/>
      <c r="R355" s="35"/>
      <c r="S355" s="35"/>
      <c r="T355" s="36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32"/>
    </row>
    <row r="356" spans="1:33" ht="15" customHeight="1" x14ac:dyDescent="0.2">
      <c r="A356" s="38" t="str">
        <f t="shared" si="17"/>
        <v/>
      </c>
      <c r="B356">
        <v>350</v>
      </c>
      <c r="C356" s="30"/>
      <c r="D356" s="25"/>
      <c r="E356" s="17"/>
      <c r="F356" s="23"/>
      <c r="G356" s="24"/>
      <c r="H356" s="31"/>
      <c r="I356" s="21"/>
      <c r="J356" s="22"/>
      <c r="K356" s="22"/>
      <c r="L356" s="48"/>
      <c r="M356" s="48"/>
      <c r="N356" s="38" t="str">
        <f t="shared" si="18"/>
        <v xml:space="preserve">   </v>
      </c>
      <c r="O356" s="47" t="str">
        <f t="shared" si="19"/>
        <v/>
      </c>
      <c r="P356" s="35"/>
      <c r="Q356" s="35"/>
      <c r="R356" s="35"/>
      <c r="S356" s="35"/>
      <c r="T356" s="36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F356" s="32"/>
      <c r="AG356" s="32"/>
    </row>
    <row r="357" spans="1:33" ht="15" customHeight="1" x14ac:dyDescent="0.2">
      <c r="A357" s="38" t="str">
        <f t="shared" si="17"/>
        <v/>
      </c>
      <c r="B357">
        <v>351</v>
      </c>
      <c r="C357" s="30"/>
      <c r="D357" s="25"/>
      <c r="E357" s="17"/>
      <c r="F357" s="23"/>
      <c r="G357" s="24"/>
      <c r="H357" s="31"/>
      <c r="I357" s="21"/>
      <c r="J357" s="22"/>
      <c r="K357" s="22"/>
      <c r="L357" s="48"/>
      <c r="M357" s="48"/>
      <c r="N357" s="38" t="str">
        <f t="shared" si="18"/>
        <v xml:space="preserve">   </v>
      </c>
      <c r="O357" s="47" t="str">
        <f t="shared" si="19"/>
        <v/>
      </c>
      <c r="P357" s="35"/>
      <c r="Q357" s="35"/>
      <c r="R357" s="35"/>
      <c r="S357" s="35"/>
      <c r="T357" s="36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F357" s="32"/>
      <c r="AG357" s="32"/>
    </row>
    <row r="358" spans="1:33" ht="15" customHeight="1" x14ac:dyDescent="0.2">
      <c r="A358" s="38" t="str">
        <f t="shared" si="17"/>
        <v/>
      </c>
      <c r="B358">
        <v>352</v>
      </c>
      <c r="C358" s="30"/>
      <c r="D358" s="25"/>
      <c r="E358" s="17"/>
      <c r="F358" s="23"/>
      <c r="G358" s="24"/>
      <c r="H358" s="31"/>
      <c r="I358" s="21"/>
      <c r="J358" s="22"/>
      <c r="K358" s="22"/>
      <c r="L358" s="48"/>
      <c r="M358" s="48"/>
      <c r="N358" s="38" t="str">
        <f t="shared" si="18"/>
        <v xml:space="preserve">   </v>
      </c>
      <c r="O358" s="47" t="str">
        <f t="shared" si="19"/>
        <v/>
      </c>
      <c r="P358" s="35"/>
      <c r="Q358" s="35"/>
      <c r="R358" s="35"/>
      <c r="S358" s="35"/>
      <c r="T358" s="36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F358" s="32"/>
      <c r="AG358" s="32"/>
    </row>
    <row r="359" spans="1:33" ht="15" customHeight="1" x14ac:dyDescent="0.2">
      <c r="A359" s="38" t="str">
        <f t="shared" si="17"/>
        <v/>
      </c>
      <c r="B359">
        <v>353</v>
      </c>
      <c r="C359" s="30"/>
      <c r="D359" s="25"/>
      <c r="E359" s="17"/>
      <c r="F359" s="23"/>
      <c r="G359" s="24"/>
      <c r="H359" s="31"/>
      <c r="I359" s="21"/>
      <c r="J359" s="22"/>
      <c r="K359" s="22"/>
      <c r="L359" s="48"/>
      <c r="M359" s="48"/>
      <c r="N359" s="38" t="str">
        <f t="shared" si="18"/>
        <v xml:space="preserve">   </v>
      </c>
      <c r="O359" s="47" t="str">
        <f t="shared" si="19"/>
        <v/>
      </c>
      <c r="P359" s="35"/>
      <c r="Q359" s="35"/>
      <c r="R359" s="35"/>
      <c r="S359" s="35"/>
      <c r="T359" s="36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32"/>
    </row>
    <row r="360" spans="1:33" ht="15" customHeight="1" x14ac:dyDescent="0.2">
      <c r="A360" s="38" t="str">
        <f t="shared" si="17"/>
        <v/>
      </c>
      <c r="B360">
        <v>354</v>
      </c>
      <c r="C360" s="30"/>
      <c r="D360" s="25"/>
      <c r="E360" s="17"/>
      <c r="F360" s="23"/>
      <c r="G360" s="24"/>
      <c r="H360" s="31"/>
      <c r="I360" s="21"/>
      <c r="J360" s="22"/>
      <c r="K360" s="22"/>
      <c r="L360" s="48"/>
      <c r="M360" s="48"/>
      <c r="N360" s="38" t="str">
        <f t="shared" si="18"/>
        <v xml:space="preserve">   </v>
      </c>
      <c r="O360" s="47" t="str">
        <f t="shared" si="19"/>
        <v/>
      </c>
      <c r="P360" s="35"/>
      <c r="Q360" s="35"/>
      <c r="R360" s="35"/>
      <c r="S360" s="35"/>
      <c r="T360" s="36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</row>
    <row r="361" spans="1:33" ht="15" customHeight="1" x14ac:dyDescent="0.2">
      <c r="A361" s="38" t="str">
        <f t="shared" si="17"/>
        <v/>
      </c>
      <c r="B361">
        <v>355</v>
      </c>
      <c r="C361" s="30"/>
      <c r="D361" s="25"/>
      <c r="E361" s="17"/>
      <c r="F361" s="23"/>
      <c r="G361" s="24"/>
      <c r="H361" s="31"/>
      <c r="I361" s="21"/>
      <c r="J361" s="22"/>
      <c r="K361" s="22"/>
      <c r="L361" s="48"/>
      <c r="M361" s="48"/>
      <c r="N361" s="38" t="str">
        <f t="shared" si="18"/>
        <v xml:space="preserve">   </v>
      </c>
      <c r="O361" s="47" t="str">
        <f t="shared" si="19"/>
        <v/>
      </c>
      <c r="P361" s="35"/>
      <c r="Q361" s="35"/>
      <c r="R361" s="35"/>
      <c r="S361" s="35"/>
      <c r="T361" s="36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2"/>
    </row>
    <row r="362" spans="1:33" ht="15" customHeight="1" x14ac:dyDescent="0.2">
      <c r="A362" s="38" t="str">
        <f t="shared" si="17"/>
        <v/>
      </c>
      <c r="B362">
        <v>356</v>
      </c>
      <c r="C362" s="30"/>
      <c r="D362" s="25"/>
      <c r="E362" s="17"/>
      <c r="F362" s="23"/>
      <c r="G362" s="24"/>
      <c r="H362" s="31"/>
      <c r="I362" s="21"/>
      <c r="J362" s="22"/>
      <c r="K362" s="22"/>
      <c r="L362" s="48"/>
      <c r="M362" s="48"/>
      <c r="N362" s="38" t="str">
        <f t="shared" si="18"/>
        <v xml:space="preserve">   </v>
      </c>
      <c r="O362" s="47" t="str">
        <f t="shared" si="19"/>
        <v/>
      </c>
      <c r="P362" s="35"/>
      <c r="Q362" s="35"/>
      <c r="R362" s="35"/>
      <c r="S362" s="35"/>
      <c r="T362" s="36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32"/>
      <c r="AG362" s="32"/>
    </row>
    <row r="363" spans="1:33" ht="15" customHeight="1" x14ac:dyDescent="0.2">
      <c r="A363" s="38" t="str">
        <f t="shared" si="17"/>
        <v/>
      </c>
      <c r="B363">
        <v>357</v>
      </c>
      <c r="C363" s="30"/>
      <c r="D363" s="25"/>
      <c r="E363" s="17"/>
      <c r="F363" s="23"/>
      <c r="G363" s="24"/>
      <c r="H363" s="31"/>
      <c r="I363" s="21"/>
      <c r="J363" s="22"/>
      <c r="K363" s="22"/>
      <c r="L363" s="48"/>
      <c r="M363" s="48"/>
      <c r="N363" s="38" t="str">
        <f t="shared" si="18"/>
        <v xml:space="preserve">   </v>
      </c>
      <c r="O363" s="47" t="str">
        <f t="shared" si="19"/>
        <v/>
      </c>
      <c r="P363" s="35"/>
      <c r="Q363" s="35"/>
      <c r="R363" s="35"/>
      <c r="S363" s="35"/>
      <c r="T363" s="36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32"/>
    </row>
    <row r="364" spans="1:33" ht="15" customHeight="1" x14ac:dyDescent="0.2">
      <c r="A364" s="38" t="str">
        <f t="shared" si="17"/>
        <v/>
      </c>
      <c r="B364">
        <v>358</v>
      </c>
      <c r="C364" s="30"/>
      <c r="D364" s="25"/>
      <c r="E364" s="17"/>
      <c r="F364" s="23"/>
      <c r="G364" s="24"/>
      <c r="H364" s="31"/>
      <c r="I364" s="21"/>
      <c r="J364" s="22"/>
      <c r="K364" s="22"/>
      <c r="L364" s="48"/>
      <c r="M364" s="48"/>
      <c r="N364" s="38" t="str">
        <f t="shared" si="18"/>
        <v xml:space="preserve">   </v>
      </c>
      <c r="O364" s="47" t="str">
        <f t="shared" si="19"/>
        <v/>
      </c>
      <c r="P364" s="35"/>
      <c r="Q364" s="35"/>
      <c r="R364" s="35"/>
      <c r="S364" s="35"/>
      <c r="T364" s="36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2"/>
    </row>
    <row r="365" spans="1:33" ht="15" customHeight="1" x14ac:dyDescent="0.2">
      <c r="A365" s="38" t="str">
        <f t="shared" si="17"/>
        <v/>
      </c>
      <c r="B365">
        <v>359</v>
      </c>
      <c r="C365" s="30"/>
      <c r="D365" s="25"/>
      <c r="E365" s="17"/>
      <c r="F365" s="23"/>
      <c r="G365" s="24"/>
      <c r="H365" s="31"/>
      <c r="I365" s="21"/>
      <c r="J365" s="22"/>
      <c r="K365" s="22"/>
      <c r="L365" s="48"/>
      <c r="M365" s="48"/>
      <c r="N365" s="38" t="str">
        <f t="shared" si="18"/>
        <v xml:space="preserve">   </v>
      </c>
      <c r="O365" s="47" t="str">
        <f t="shared" si="19"/>
        <v/>
      </c>
      <c r="P365" s="35"/>
      <c r="Q365" s="35"/>
      <c r="R365" s="35"/>
      <c r="S365" s="35"/>
      <c r="T365" s="36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F365" s="32"/>
      <c r="AG365" s="32"/>
    </row>
    <row r="366" spans="1:33" ht="15" customHeight="1" x14ac:dyDescent="0.2">
      <c r="A366" s="38" t="str">
        <f t="shared" si="17"/>
        <v/>
      </c>
      <c r="B366">
        <v>360</v>
      </c>
      <c r="C366" s="30"/>
      <c r="D366" s="25"/>
      <c r="E366" s="17"/>
      <c r="F366" s="23"/>
      <c r="G366" s="24"/>
      <c r="H366" s="31"/>
      <c r="I366" s="21"/>
      <c r="J366" s="22"/>
      <c r="K366" s="22"/>
      <c r="L366" s="48"/>
      <c r="M366" s="48"/>
      <c r="N366" s="38" t="str">
        <f t="shared" si="18"/>
        <v xml:space="preserve">   </v>
      </c>
      <c r="O366" s="47" t="str">
        <f t="shared" si="19"/>
        <v/>
      </c>
      <c r="P366" s="35"/>
      <c r="Q366" s="35"/>
      <c r="R366" s="35"/>
      <c r="S366" s="35"/>
      <c r="T366" s="36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32"/>
    </row>
    <row r="367" spans="1:33" ht="15" customHeight="1" x14ac:dyDescent="0.2">
      <c r="A367" s="38" t="str">
        <f t="shared" si="17"/>
        <v/>
      </c>
      <c r="B367">
        <v>361</v>
      </c>
      <c r="C367" s="30"/>
      <c r="D367" s="25"/>
      <c r="E367" s="17"/>
      <c r="F367" s="23"/>
      <c r="G367" s="24"/>
      <c r="H367" s="31"/>
      <c r="I367" s="21"/>
      <c r="J367" s="22"/>
      <c r="K367" s="22"/>
      <c r="L367" s="48"/>
      <c r="M367" s="48"/>
      <c r="N367" s="38" t="str">
        <f t="shared" si="18"/>
        <v xml:space="preserve">   </v>
      </c>
      <c r="O367" s="47" t="str">
        <f t="shared" si="19"/>
        <v/>
      </c>
      <c r="P367" s="35"/>
      <c r="Q367" s="35"/>
      <c r="R367" s="35"/>
      <c r="S367" s="35"/>
      <c r="T367" s="36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32"/>
      <c r="AG367" s="32"/>
    </row>
    <row r="368" spans="1:33" ht="15" customHeight="1" x14ac:dyDescent="0.2">
      <c r="A368" s="38" t="str">
        <f t="shared" si="17"/>
        <v/>
      </c>
      <c r="B368">
        <v>362</v>
      </c>
      <c r="C368" s="30"/>
      <c r="D368" s="25"/>
      <c r="E368" s="17"/>
      <c r="F368" s="23"/>
      <c r="G368" s="24"/>
      <c r="H368" s="31"/>
      <c r="I368" s="21"/>
      <c r="J368" s="22"/>
      <c r="K368" s="22"/>
      <c r="L368" s="48"/>
      <c r="M368" s="48"/>
      <c r="N368" s="38" t="str">
        <f t="shared" si="18"/>
        <v xml:space="preserve">   </v>
      </c>
      <c r="O368" s="47" t="str">
        <f t="shared" si="19"/>
        <v/>
      </c>
      <c r="P368" s="35"/>
      <c r="Q368" s="35"/>
      <c r="R368" s="35"/>
      <c r="S368" s="35"/>
      <c r="T368" s="36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F368" s="32"/>
      <c r="AG368" s="32"/>
    </row>
    <row r="369" spans="1:33" ht="15" customHeight="1" x14ac:dyDescent="0.2">
      <c r="A369" s="38" t="str">
        <f t="shared" si="17"/>
        <v/>
      </c>
      <c r="B369">
        <v>363</v>
      </c>
      <c r="C369" s="30"/>
      <c r="D369" s="25"/>
      <c r="E369" s="17"/>
      <c r="F369" s="23"/>
      <c r="G369" s="24"/>
      <c r="H369" s="31"/>
      <c r="I369" s="21"/>
      <c r="J369" s="22"/>
      <c r="K369" s="22"/>
      <c r="L369" s="48"/>
      <c r="M369" s="48"/>
      <c r="N369" s="38" t="str">
        <f t="shared" si="18"/>
        <v xml:space="preserve">   </v>
      </c>
      <c r="O369" s="47" t="str">
        <f t="shared" si="19"/>
        <v/>
      </c>
      <c r="P369" s="35"/>
      <c r="Q369" s="35"/>
      <c r="R369" s="35"/>
      <c r="S369" s="35"/>
      <c r="T369" s="36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F369" s="32"/>
      <c r="AG369" s="32"/>
    </row>
    <row r="370" spans="1:33" ht="15" customHeight="1" x14ac:dyDescent="0.2">
      <c r="A370" s="38" t="str">
        <f t="shared" si="17"/>
        <v/>
      </c>
      <c r="B370">
        <v>364</v>
      </c>
      <c r="C370" s="30"/>
      <c r="D370" s="25"/>
      <c r="E370" s="17"/>
      <c r="F370" s="23"/>
      <c r="G370" s="24"/>
      <c r="H370" s="31"/>
      <c r="I370" s="21"/>
      <c r="J370" s="22"/>
      <c r="K370" s="22"/>
      <c r="L370" s="48"/>
      <c r="M370" s="48"/>
      <c r="N370" s="38" t="str">
        <f t="shared" si="18"/>
        <v xml:space="preserve">   </v>
      </c>
      <c r="O370" s="47" t="str">
        <f t="shared" si="19"/>
        <v/>
      </c>
      <c r="P370" s="35"/>
      <c r="Q370" s="35"/>
      <c r="R370" s="35"/>
      <c r="S370" s="35"/>
      <c r="T370" s="36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32"/>
    </row>
    <row r="371" spans="1:33" ht="15" customHeight="1" x14ac:dyDescent="0.2">
      <c r="A371" s="38" t="str">
        <f t="shared" si="17"/>
        <v/>
      </c>
      <c r="B371">
        <v>365</v>
      </c>
      <c r="C371" s="30"/>
      <c r="D371" s="25"/>
      <c r="E371" s="17"/>
      <c r="F371" s="23"/>
      <c r="G371" s="24"/>
      <c r="H371" s="31"/>
      <c r="I371" s="21"/>
      <c r="J371" s="22"/>
      <c r="K371" s="22"/>
      <c r="L371" s="48"/>
      <c r="M371" s="48"/>
      <c r="N371" s="38" t="str">
        <f t="shared" si="18"/>
        <v xml:space="preserve">   </v>
      </c>
      <c r="O371" s="47" t="str">
        <f t="shared" si="19"/>
        <v/>
      </c>
      <c r="P371" s="35"/>
      <c r="Q371" s="35"/>
      <c r="R371" s="35"/>
      <c r="S371" s="35"/>
      <c r="T371" s="36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F371" s="32"/>
      <c r="AG371" s="32"/>
    </row>
    <row r="372" spans="1:33" ht="15" customHeight="1" x14ac:dyDescent="0.2">
      <c r="A372" s="38" t="str">
        <f t="shared" si="17"/>
        <v/>
      </c>
      <c r="B372">
        <v>366</v>
      </c>
      <c r="C372" s="30"/>
      <c r="D372" s="25"/>
      <c r="E372" s="17"/>
      <c r="F372" s="23"/>
      <c r="G372" s="24"/>
      <c r="H372" s="31"/>
      <c r="I372" s="21"/>
      <c r="J372" s="22"/>
      <c r="K372" s="22"/>
      <c r="L372" s="48"/>
      <c r="M372" s="48"/>
      <c r="N372" s="38" t="str">
        <f t="shared" si="18"/>
        <v xml:space="preserve">   </v>
      </c>
      <c r="O372" s="47" t="str">
        <f t="shared" si="19"/>
        <v/>
      </c>
      <c r="P372" s="35"/>
      <c r="Q372" s="35"/>
      <c r="R372" s="35"/>
      <c r="S372" s="35"/>
      <c r="T372" s="36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F372" s="32"/>
      <c r="AG372" s="32"/>
    </row>
    <row r="373" spans="1:33" ht="15" customHeight="1" x14ac:dyDescent="0.2">
      <c r="A373" s="38" t="str">
        <f t="shared" si="17"/>
        <v/>
      </c>
      <c r="B373">
        <v>367</v>
      </c>
      <c r="C373" s="30"/>
      <c r="D373" s="25"/>
      <c r="E373" s="17"/>
      <c r="F373" s="23"/>
      <c r="G373" s="24"/>
      <c r="H373" s="31"/>
      <c r="I373" s="21"/>
      <c r="J373" s="22"/>
      <c r="K373" s="22"/>
      <c r="L373" s="48"/>
      <c r="M373" s="48"/>
      <c r="N373" s="38" t="str">
        <f t="shared" si="18"/>
        <v xml:space="preserve">   </v>
      </c>
      <c r="O373" s="47" t="str">
        <f t="shared" si="19"/>
        <v/>
      </c>
      <c r="P373" s="35"/>
      <c r="Q373" s="35"/>
      <c r="R373" s="35"/>
      <c r="S373" s="35"/>
      <c r="T373" s="36"/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F373" s="32"/>
      <c r="AG373" s="32"/>
    </row>
    <row r="374" spans="1:33" ht="15" customHeight="1" x14ac:dyDescent="0.2">
      <c r="A374" s="38" t="str">
        <f t="shared" si="17"/>
        <v/>
      </c>
      <c r="B374">
        <v>368</v>
      </c>
      <c r="C374" s="30"/>
      <c r="D374" s="25"/>
      <c r="E374" s="17"/>
      <c r="F374" s="23"/>
      <c r="G374" s="24"/>
      <c r="H374" s="31"/>
      <c r="I374" s="21"/>
      <c r="J374" s="22"/>
      <c r="K374" s="22"/>
      <c r="L374" s="48"/>
      <c r="M374" s="48"/>
      <c r="N374" s="38" t="str">
        <f t="shared" si="18"/>
        <v xml:space="preserve">   </v>
      </c>
      <c r="O374" s="47" t="str">
        <f t="shared" si="19"/>
        <v/>
      </c>
      <c r="P374" s="35"/>
      <c r="Q374" s="35"/>
      <c r="R374" s="35"/>
      <c r="S374" s="35"/>
      <c r="T374" s="36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F374" s="32"/>
      <c r="AG374" s="32"/>
    </row>
    <row r="375" spans="1:33" ht="15" customHeight="1" x14ac:dyDescent="0.2">
      <c r="A375" s="38" t="str">
        <f t="shared" si="17"/>
        <v/>
      </c>
      <c r="B375">
        <v>369</v>
      </c>
      <c r="C375" s="30"/>
      <c r="D375" s="25"/>
      <c r="E375" s="17"/>
      <c r="F375" s="23"/>
      <c r="G375" s="24"/>
      <c r="H375" s="31"/>
      <c r="I375" s="21"/>
      <c r="J375" s="22"/>
      <c r="K375" s="22"/>
      <c r="L375" s="48"/>
      <c r="M375" s="48"/>
      <c r="N375" s="38" t="str">
        <f t="shared" si="18"/>
        <v xml:space="preserve">   </v>
      </c>
      <c r="O375" s="47" t="str">
        <f t="shared" si="19"/>
        <v/>
      </c>
      <c r="P375" s="35"/>
      <c r="Q375" s="35"/>
      <c r="R375" s="35"/>
      <c r="S375" s="35"/>
      <c r="T375" s="36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F375" s="32"/>
      <c r="AG375" s="32"/>
    </row>
    <row r="376" spans="1:33" ht="15" customHeight="1" x14ac:dyDescent="0.2">
      <c r="A376" s="38" t="str">
        <f t="shared" si="17"/>
        <v/>
      </c>
      <c r="B376">
        <v>370</v>
      </c>
      <c r="C376" s="30"/>
      <c r="D376" s="25"/>
      <c r="E376" s="17"/>
      <c r="F376" s="23"/>
      <c r="G376" s="24"/>
      <c r="H376" s="31"/>
      <c r="I376" s="21"/>
      <c r="J376" s="22"/>
      <c r="K376" s="22"/>
      <c r="L376" s="48"/>
      <c r="M376" s="48"/>
      <c r="N376" s="38" t="str">
        <f t="shared" si="18"/>
        <v xml:space="preserve">   </v>
      </c>
      <c r="O376" s="47" t="str">
        <f t="shared" si="19"/>
        <v/>
      </c>
      <c r="P376" s="35"/>
      <c r="Q376" s="35"/>
      <c r="R376" s="35"/>
      <c r="S376" s="35"/>
      <c r="T376" s="36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F376" s="32"/>
      <c r="AG376" s="32"/>
    </row>
    <row r="377" spans="1:33" ht="15" customHeight="1" x14ac:dyDescent="0.2">
      <c r="A377" s="38" t="str">
        <f t="shared" si="17"/>
        <v/>
      </c>
      <c r="B377">
        <v>371</v>
      </c>
      <c r="C377" s="30"/>
      <c r="D377" s="25"/>
      <c r="E377" s="17"/>
      <c r="F377" s="23"/>
      <c r="G377" s="24"/>
      <c r="H377" s="31"/>
      <c r="I377" s="21"/>
      <c r="J377" s="22"/>
      <c r="K377" s="22"/>
      <c r="L377" s="48"/>
      <c r="M377" s="48"/>
      <c r="N377" s="38" t="str">
        <f t="shared" si="18"/>
        <v xml:space="preserve">   </v>
      </c>
      <c r="O377" s="47" t="str">
        <f t="shared" si="19"/>
        <v/>
      </c>
      <c r="P377" s="35"/>
      <c r="Q377" s="35"/>
      <c r="R377" s="35"/>
      <c r="S377" s="35"/>
      <c r="T377" s="36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F377" s="32"/>
      <c r="AG377" s="32"/>
    </row>
    <row r="378" spans="1:33" ht="15" customHeight="1" x14ac:dyDescent="0.2">
      <c r="A378" s="38" t="str">
        <f t="shared" si="17"/>
        <v/>
      </c>
      <c r="B378">
        <v>372</v>
      </c>
      <c r="C378" s="30"/>
      <c r="D378" s="25"/>
      <c r="E378" s="17"/>
      <c r="F378" s="23"/>
      <c r="G378" s="24"/>
      <c r="H378" s="31"/>
      <c r="I378" s="21"/>
      <c r="J378" s="22"/>
      <c r="K378" s="22"/>
      <c r="L378" s="48"/>
      <c r="M378" s="48"/>
      <c r="N378" s="38" t="str">
        <f t="shared" si="18"/>
        <v xml:space="preserve">   </v>
      </c>
      <c r="O378" s="47" t="str">
        <f t="shared" si="19"/>
        <v/>
      </c>
      <c r="P378" s="35"/>
      <c r="Q378" s="35"/>
      <c r="R378" s="35"/>
      <c r="S378" s="35"/>
      <c r="T378" s="36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F378" s="32"/>
      <c r="AG378" s="32"/>
    </row>
    <row r="379" spans="1:33" ht="15" customHeight="1" x14ac:dyDescent="0.2">
      <c r="A379" s="38" t="str">
        <f t="shared" si="17"/>
        <v/>
      </c>
      <c r="B379">
        <v>373</v>
      </c>
      <c r="C379" s="30"/>
      <c r="D379" s="25"/>
      <c r="E379" s="17"/>
      <c r="F379" s="23"/>
      <c r="G379" s="24"/>
      <c r="H379" s="31"/>
      <c r="I379" s="21"/>
      <c r="J379" s="22"/>
      <c r="K379" s="22"/>
      <c r="L379" s="48"/>
      <c r="M379" s="48"/>
      <c r="N379" s="38" t="str">
        <f t="shared" si="18"/>
        <v xml:space="preserve">   </v>
      </c>
      <c r="O379" s="47" t="str">
        <f t="shared" si="19"/>
        <v/>
      </c>
      <c r="P379" s="35"/>
      <c r="Q379" s="35"/>
      <c r="R379" s="35"/>
      <c r="S379" s="35"/>
      <c r="T379" s="36"/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F379" s="32"/>
      <c r="AG379" s="32"/>
    </row>
    <row r="380" spans="1:33" ht="15" customHeight="1" x14ac:dyDescent="0.2">
      <c r="A380" s="38" t="str">
        <f t="shared" si="17"/>
        <v/>
      </c>
      <c r="B380">
        <v>374</v>
      </c>
      <c r="C380" s="30"/>
      <c r="D380" s="25"/>
      <c r="E380" s="17"/>
      <c r="F380" s="23"/>
      <c r="G380" s="24"/>
      <c r="H380" s="31"/>
      <c r="I380" s="21"/>
      <c r="J380" s="22"/>
      <c r="K380" s="22"/>
      <c r="L380" s="48"/>
      <c r="M380" s="48"/>
      <c r="N380" s="38" t="str">
        <f t="shared" si="18"/>
        <v xml:space="preserve">   </v>
      </c>
      <c r="O380" s="47" t="str">
        <f t="shared" si="19"/>
        <v/>
      </c>
      <c r="P380" s="35"/>
      <c r="Q380" s="35"/>
      <c r="R380" s="35"/>
      <c r="S380" s="35"/>
      <c r="T380" s="36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  <c r="AF380" s="32"/>
      <c r="AG380" s="32"/>
    </row>
    <row r="381" spans="1:33" ht="15" customHeight="1" x14ac:dyDescent="0.2">
      <c r="A381" s="38" t="str">
        <f t="shared" si="17"/>
        <v/>
      </c>
      <c r="B381">
        <v>375</v>
      </c>
      <c r="C381" s="30"/>
      <c r="D381" s="25"/>
      <c r="E381" s="17"/>
      <c r="F381" s="23"/>
      <c r="G381" s="24"/>
      <c r="H381" s="31"/>
      <c r="I381" s="21"/>
      <c r="J381" s="22"/>
      <c r="K381" s="22"/>
      <c r="L381" s="48"/>
      <c r="M381" s="48"/>
      <c r="N381" s="38" t="str">
        <f t="shared" si="18"/>
        <v xml:space="preserve">   </v>
      </c>
      <c r="O381" s="47" t="str">
        <f t="shared" si="19"/>
        <v/>
      </c>
      <c r="P381" s="35"/>
      <c r="Q381" s="35"/>
      <c r="R381" s="35"/>
      <c r="S381" s="35"/>
      <c r="T381" s="36"/>
      <c r="U381" s="32"/>
      <c r="V381" s="32"/>
      <c r="W381" s="32"/>
      <c r="X381" s="32"/>
      <c r="Y381" s="32"/>
      <c r="Z381" s="32"/>
      <c r="AA381" s="32"/>
      <c r="AB381" s="32"/>
      <c r="AC381" s="32"/>
      <c r="AD381" s="32"/>
      <c r="AE381" s="32"/>
      <c r="AF381" s="32"/>
      <c r="AG381" s="32"/>
    </row>
    <row r="382" spans="1:33" ht="15" customHeight="1" x14ac:dyDescent="0.2">
      <c r="A382" s="38" t="str">
        <f t="shared" si="17"/>
        <v/>
      </c>
      <c r="B382">
        <v>376</v>
      </c>
      <c r="C382" s="30"/>
      <c r="D382" s="25"/>
      <c r="E382" s="17"/>
      <c r="F382" s="23"/>
      <c r="G382" s="24"/>
      <c r="H382" s="31"/>
      <c r="I382" s="21"/>
      <c r="J382" s="22"/>
      <c r="K382" s="22"/>
      <c r="L382" s="48"/>
      <c r="M382" s="48"/>
      <c r="N382" s="38" t="str">
        <f t="shared" si="18"/>
        <v xml:space="preserve">   </v>
      </c>
      <c r="O382" s="47" t="str">
        <f t="shared" si="19"/>
        <v/>
      </c>
      <c r="P382" s="35"/>
      <c r="Q382" s="35"/>
      <c r="R382" s="35"/>
      <c r="S382" s="35"/>
      <c r="T382" s="36"/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F382" s="32"/>
      <c r="AG382" s="32"/>
    </row>
    <row r="383" spans="1:33" ht="15" customHeight="1" x14ac:dyDescent="0.2">
      <c r="A383" s="38" t="str">
        <f t="shared" si="17"/>
        <v/>
      </c>
      <c r="B383">
        <v>377</v>
      </c>
      <c r="C383" s="30"/>
      <c r="D383" s="25"/>
      <c r="E383" s="17"/>
      <c r="F383" s="23"/>
      <c r="G383" s="24"/>
      <c r="H383" s="31"/>
      <c r="I383" s="21"/>
      <c r="J383" s="22"/>
      <c r="K383" s="22"/>
      <c r="L383" s="48"/>
      <c r="M383" s="48"/>
      <c r="N383" s="38" t="str">
        <f t="shared" si="18"/>
        <v xml:space="preserve">   </v>
      </c>
      <c r="O383" s="47" t="str">
        <f t="shared" si="19"/>
        <v/>
      </c>
      <c r="P383" s="35"/>
      <c r="Q383" s="35"/>
      <c r="R383" s="35"/>
      <c r="S383" s="35"/>
      <c r="T383" s="36"/>
      <c r="U383" s="32"/>
      <c r="V383" s="32"/>
      <c r="W383" s="32"/>
      <c r="X383" s="32"/>
      <c r="Y383" s="32"/>
      <c r="Z383" s="32"/>
      <c r="AA383" s="32"/>
      <c r="AB383" s="32"/>
      <c r="AC383" s="32"/>
      <c r="AD383" s="32"/>
      <c r="AE383" s="32"/>
      <c r="AF383" s="32"/>
      <c r="AG383" s="32"/>
    </row>
    <row r="384" spans="1:33" ht="15" customHeight="1" x14ac:dyDescent="0.2">
      <c r="A384" s="38" t="str">
        <f t="shared" si="17"/>
        <v/>
      </c>
      <c r="B384">
        <v>378</v>
      </c>
      <c r="C384" s="30"/>
      <c r="D384" s="25"/>
      <c r="E384" s="17"/>
      <c r="F384" s="23"/>
      <c r="G384" s="24"/>
      <c r="H384" s="31"/>
      <c r="I384" s="21"/>
      <c r="J384" s="22"/>
      <c r="K384" s="22"/>
      <c r="L384" s="48"/>
      <c r="M384" s="48"/>
      <c r="N384" s="38" t="str">
        <f t="shared" si="18"/>
        <v xml:space="preserve">   </v>
      </c>
      <c r="O384" s="47" t="str">
        <f t="shared" si="19"/>
        <v/>
      </c>
      <c r="P384" s="35"/>
      <c r="Q384" s="35"/>
      <c r="R384" s="35"/>
      <c r="S384" s="35"/>
      <c r="T384" s="36"/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  <c r="AF384" s="32"/>
      <c r="AG384" s="32"/>
    </row>
    <row r="385" spans="1:33" ht="15" customHeight="1" x14ac:dyDescent="0.2">
      <c r="A385" s="38" t="str">
        <f t="shared" si="17"/>
        <v/>
      </c>
      <c r="B385">
        <v>379</v>
      </c>
      <c r="C385" s="30"/>
      <c r="D385" s="25"/>
      <c r="E385" s="17"/>
      <c r="F385" s="23"/>
      <c r="G385" s="24"/>
      <c r="H385" s="31"/>
      <c r="I385" s="21"/>
      <c r="J385" s="22"/>
      <c r="K385" s="22"/>
      <c r="L385" s="48"/>
      <c r="M385" s="48"/>
      <c r="N385" s="38" t="str">
        <f t="shared" si="18"/>
        <v xml:space="preserve">   </v>
      </c>
      <c r="O385" s="47" t="str">
        <f t="shared" si="19"/>
        <v/>
      </c>
      <c r="P385" s="35"/>
      <c r="Q385" s="35"/>
      <c r="R385" s="35"/>
      <c r="S385" s="35"/>
      <c r="T385" s="36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F385" s="32"/>
      <c r="AG385" s="32"/>
    </row>
    <row r="386" spans="1:33" ht="15" customHeight="1" x14ac:dyDescent="0.2">
      <c r="A386" s="38" t="str">
        <f t="shared" si="17"/>
        <v/>
      </c>
      <c r="B386">
        <v>380</v>
      </c>
      <c r="C386" s="30"/>
      <c r="D386" s="25"/>
      <c r="E386" s="17"/>
      <c r="F386" s="23"/>
      <c r="G386" s="24"/>
      <c r="H386" s="31"/>
      <c r="I386" s="21"/>
      <c r="J386" s="22"/>
      <c r="K386" s="22"/>
      <c r="L386" s="48"/>
      <c r="M386" s="48"/>
      <c r="N386" s="38" t="str">
        <f t="shared" si="18"/>
        <v xml:space="preserve">   </v>
      </c>
      <c r="O386" s="47" t="str">
        <f t="shared" si="19"/>
        <v/>
      </c>
      <c r="P386" s="35"/>
      <c r="Q386" s="35"/>
      <c r="R386" s="35"/>
      <c r="S386" s="35"/>
      <c r="T386" s="36"/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F386" s="32"/>
      <c r="AG386" s="32"/>
    </row>
    <row r="387" spans="1:33" ht="15" customHeight="1" x14ac:dyDescent="0.2">
      <c r="A387" s="38" t="str">
        <f t="shared" si="17"/>
        <v/>
      </c>
      <c r="B387">
        <v>381</v>
      </c>
      <c r="C387" s="30"/>
      <c r="D387" s="25"/>
      <c r="E387" s="17"/>
      <c r="F387" s="23"/>
      <c r="G387" s="24"/>
      <c r="H387" s="31"/>
      <c r="I387" s="21"/>
      <c r="J387" s="22"/>
      <c r="K387" s="22"/>
      <c r="L387" s="48"/>
      <c r="M387" s="48"/>
      <c r="N387" s="38" t="str">
        <f t="shared" si="18"/>
        <v xml:space="preserve">   </v>
      </c>
      <c r="O387" s="47" t="str">
        <f t="shared" si="19"/>
        <v/>
      </c>
      <c r="P387" s="35"/>
      <c r="Q387" s="35"/>
      <c r="R387" s="35"/>
      <c r="S387" s="35"/>
      <c r="T387" s="36"/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F387" s="32"/>
      <c r="AG387" s="32"/>
    </row>
    <row r="388" spans="1:33" ht="15" customHeight="1" x14ac:dyDescent="0.2">
      <c r="A388" s="38" t="str">
        <f t="shared" si="17"/>
        <v/>
      </c>
      <c r="B388">
        <v>382</v>
      </c>
      <c r="C388" s="30"/>
      <c r="D388" s="25"/>
      <c r="E388" s="17"/>
      <c r="F388" s="23"/>
      <c r="G388" s="24"/>
      <c r="H388" s="31"/>
      <c r="I388" s="21"/>
      <c r="J388" s="22"/>
      <c r="K388" s="22"/>
      <c r="L388" s="48"/>
      <c r="M388" s="48"/>
      <c r="N388" s="38" t="str">
        <f t="shared" si="18"/>
        <v xml:space="preserve">   </v>
      </c>
      <c r="O388" s="47" t="str">
        <f t="shared" si="19"/>
        <v/>
      </c>
      <c r="P388" s="35"/>
      <c r="Q388" s="35"/>
      <c r="R388" s="35"/>
      <c r="S388" s="35"/>
      <c r="T388" s="36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F388" s="32"/>
      <c r="AG388" s="32"/>
    </row>
    <row r="389" spans="1:33" ht="15" customHeight="1" x14ac:dyDescent="0.2">
      <c r="A389" s="38" t="str">
        <f t="shared" si="17"/>
        <v/>
      </c>
      <c r="B389">
        <v>383</v>
      </c>
      <c r="C389" s="30"/>
      <c r="D389" s="25"/>
      <c r="E389" s="17"/>
      <c r="F389" s="23"/>
      <c r="G389" s="24"/>
      <c r="H389" s="31"/>
      <c r="I389" s="21"/>
      <c r="J389" s="22"/>
      <c r="K389" s="22"/>
      <c r="L389" s="48"/>
      <c r="M389" s="48"/>
      <c r="N389" s="38" t="str">
        <f t="shared" si="18"/>
        <v xml:space="preserve">   </v>
      </c>
      <c r="O389" s="47" t="str">
        <f t="shared" si="19"/>
        <v/>
      </c>
      <c r="P389" s="35"/>
      <c r="Q389" s="35"/>
      <c r="R389" s="35"/>
      <c r="S389" s="35"/>
      <c r="T389" s="36"/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F389" s="32"/>
      <c r="AG389" s="32"/>
    </row>
    <row r="390" spans="1:33" ht="15" customHeight="1" x14ac:dyDescent="0.2">
      <c r="A390" s="38" t="str">
        <f t="shared" si="17"/>
        <v/>
      </c>
      <c r="B390">
        <v>384</v>
      </c>
      <c r="C390" s="30"/>
      <c r="D390" s="25"/>
      <c r="E390" s="17"/>
      <c r="F390" s="23"/>
      <c r="G390" s="24"/>
      <c r="H390" s="31"/>
      <c r="I390" s="21"/>
      <c r="J390" s="22"/>
      <c r="K390" s="22"/>
      <c r="L390" s="48"/>
      <c r="M390" s="48"/>
      <c r="N390" s="38" t="str">
        <f t="shared" si="18"/>
        <v xml:space="preserve">   </v>
      </c>
      <c r="O390" s="47" t="str">
        <f t="shared" si="19"/>
        <v/>
      </c>
      <c r="P390" s="35"/>
      <c r="Q390" s="35"/>
      <c r="R390" s="35"/>
      <c r="S390" s="35"/>
      <c r="T390" s="36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32"/>
    </row>
    <row r="391" spans="1:33" ht="15" customHeight="1" x14ac:dyDescent="0.2">
      <c r="A391" s="38" t="str">
        <f t="shared" ref="A391:A454" si="20">IF(F391="","",D$3)</f>
        <v/>
      </c>
      <c r="B391">
        <v>385</v>
      </c>
      <c r="C391" s="30"/>
      <c r="D391" s="25"/>
      <c r="E391" s="17"/>
      <c r="F391" s="23"/>
      <c r="G391" s="24"/>
      <c r="H391" s="31"/>
      <c r="I391" s="21"/>
      <c r="J391" s="22"/>
      <c r="K391" s="22"/>
      <c r="L391" s="48"/>
      <c r="M391" s="48"/>
      <c r="N391" s="38" t="str">
        <f t="shared" si="18"/>
        <v xml:space="preserve">   </v>
      </c>
      <c r="O391" s="47" t="str">
        <f t="shared" si="19"/>
        <v/>
      </c>
      <c r="P391" s="35"/>
      <c r="Q391" s="35"/>
      <c r="R391" s="35"/>
      <c r="S391" s="35"/>
      <c r="T391" s="36"/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F391" s="32"/>
      <c r="AG391" s="32"/>
    </row>
    <row r="392" spans="1:33" ht="15" customHeight="1" x14ac:dyDescent="0.2">
      <c r="A392" s="38" t="str">
        <f t="shared" si="20"/>
        <v/>
      </c>
      <c r="B392">
        <v>386</v>
      </c>
      <c r="C392" s="30"/>
      <c r="D392" s="25"/>
      <c r="E392" s="17"/>
      <c r="F392" s="23"/>
      <c r="G392" s="24"/>
      <c r="H392" s="31"/>
      <c r="I392" s="21"/>
      <c r="J392" s="22"/>
      <c r="K392" s="22"/>
      <c r="L392" s="48"/>
      <c r="M392" s="48"/>
      <c r="N392" s="38" t="str">
        <f t="shared" ref="N392:N455" si="21">P392&amp;" "&amp;Q392&amp;" "&amp;R392&amp;" "&amp;S392</f>
        <v xml:space="preserve">   </v>
      </c>
      <c r="O392" s="47" t="str">
        <f t="shared" ref="O392:O455" si="22">IF(I392="DA",1,IF(I392="NE",0,""))</f>
        <v/>
      </c>
      <c r="P392" s="35"/>
      <c r="Q392" s="35"/>
      <c r="R392" s="35"/>
      <c r="S392" s="35"/>
      <c r="T392" s="36"/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F392" s="32"/>
      <c r="AG392" s="32"/>
    </row>
    <row r="393" spans="1:33" ht="15" customHeight="1" x14ac:dyDescent="0.2">
      <c r="A393" s="38" t="str">
        <f t="shared" si="20"/>
        <v/>
      </c>
      <c r="B393">
        <v>387</v>
      </c>
      <c r="C393" s="30"/>
      <c r="D393" s="25"/>
      <c r="E393" s="17"/>
      <c r="F393" s="23"/>
      <c r="G393" s="24"/>
      <c r="H393" s="31"/>
      <c r="I393" s="21"/>
      <c r="J393" s="22"/>
      <c r="K393" s="22"/>
      <c r="L393" s="48"/>
      <c r="M393" s="48"/>
      <c r="N393" s="38" t="str">
        <f t="shared" si="21"/>
        <v xml:space="preserve">   </v>
      </c>
      <c r="O393" s="47" t="str">
        <f t="shared" si="22"/>
        <v/>
      </c>
      <c r="P393" s="35"/>
      <c r="Q393" s="35"/>
      <c r="R393" s="35"/>
      <c r="S393" s="35"/>
      <c r="T393" s="36"/>
      <c r="U393" s="32"/>
      <c r="V393" s="32"/>
      <c r="W393" s="32"/>
      <c r="X393" s="32"/>
      <c r="Y393" s="32"/>
      <c r="Z393" s="32"/>
      <c r="AA393" s="32"/>
      <c r="AB393" s="32"/>
      <c r="AC393" s="32"/>
      <c r="AD393" s="32"/>
      <c r="AE393" s="32"/>
      <c r="AF393" s="32"/>
      <c r="AG393" s="32"/>
    </row>
    <row r="394" spans="1:33" ht="15" customHeight="1" x14ac:dyDescent="0.2">
      <c r="A394" s="38" t="str">
        <f t="shared" si="20"/>
        <v/>
      </c>
      <c r="B394">
        <v>388</v>
      </c>
      <c r="C394" s="30"/>
      <c r="D394" s="25"/>
      <c r="E394" s="17"/>
      <c r="F394" s="23"/>
      <c r="G394" s="24"/>
      <c r="H394" s="31"/>
      <c r="I394" s="21"/>
      <c r="J394" s="22"/>
      <c r="K394" s="22"/>
      <c r="L394" s="48"/>
      <c r="M394" s="48"/>
      <c r="N394" s="38" t="str">
        <f t="shared" si="21"/>
        <v xml:space="preserve">   </v>
      </c>
      <c r="O394" s="47" t="str">
        <f t="shared" si="22"/>
        <v/>
      </c>
      <c r="P394" s="35"/>
      <c r="Q394" s="35"/>
      <c r="R394" s="35"/>
      <c r="S394" s="35"/>
      <c r="T394" s="36"/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F394" s="32"/>
      <c r="AG394" s="32"/>
    </row>
    <row r="395" spans="1:33" ht="15" customHeight="1" x14ac:dyDescent="0.2">
      <c r="A395" s="38" t="str">
        <f t="shared" si="20"/>
        <v/>
      </c>
      <c r="B395">
        <v>389</v>
      </c>
      <c r="C395" s="30"/>
      <c r="D395" s="25"/>
      <c r="E395" s="17"/>
      <c r="F395" s="23"/>
      <c r="G395" s="24"/>
      <c r="H395" s="31"/>
      <c r="I395" s="21"/>
      <c r="J395" s="22"/>
      <c r="K395" s="22"/>
      <c r="L395" s="48"/>
      <c r="M395" s="48"/>
      <c r="N395" s="38" t="str">
        <f t="shared" si="21"/>
        <v xml:space="preserve">   </v>
      </c>
      <c r="O395" s="47" t="str">
        <f t="shared" si="22"/>
        <v/>
      </c>
      <c r="P395" s="35"/>
      <c r="Q395" s="35"/>
      <c r="R395" s="35"/>
      <c r="S395" s="35"/>
      <c r="T395" s="36"/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  <c r="AF395" s="32"/>
      <c r="AG395" s="32"/>
    </row>
    <row r="396" spans="1:33" ht="15" customHeight="1" x14ac:dyDescent="0.2">
      <c r="A396" s="38" t="str">
        <f t="shared" si="20"/>
        <v/>
      </c>
      <c r="B396">
        <v>390</v>
      </c>
      <c r="C396" s="30"/>
      <c r="D396" s="25"/>
      <c r="E396" s="17"/>
      <c r="F396" s="23"/>
      <c r="G396" s="24"/>
      <c r="H396" s="31"/>
      <c r="I396" s="21"/>
      <c r="J396" s="22"/>
      <c r="K396" s="22"/>
      <c r="L396" s="48"/>
      <c r="M396" s="48"/>
      <c r="N396" s="38" t="str">
        <f t="shared" si="21"/>
        <v xml:space="preserve">   </v>
      </c>
      <c r="O396" s="47" t="str">
        <f t="shared" si="22"/>
        <v/>
      </c>
      <c r="P396" s="35"/>
      <c r="Q396" s="35"/>
      <c r="R396" s="35"/>
      <c r="S396" s="35"/>
      <c r="T396" s="36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F396" s="32"/>
      <c r="AG396" s="32"/>
    </row>
    <row r="397" spans="1:33" ht="15" customHeight="1" x14ac:dyDescent="0.2">
      <c r="A397" s="38" t="str">
        <f t="shared" si="20"/>
        <v/>
      </c>
      <c r="B397">
        <v>391</v>
      </c>
      <c r="C397" s="30"/>
      <c r="D397" s="25"/>
      <c r="E397" s="17"/>
      <c r="F397" s="23"/>
      <c r="G397" s="24"/>
      <c r="H397" s="31"/>
      <c r="I397" s="21"/>
      <c r="J397" s="22"/>
      <c r="K397" s="22"/>
      <c r="L397" s="48"/>
      <c r="M397" s="48"/>
      <c r="N397" s="38" t="str">
        <f t="shared" si="21"/>
        <v xml:space="preserve">   </v>
      </c>
      <c r="O397" s="47" t="str">
        <f t="shared" si="22"/>
        <v/>
      </c>
      <c r="P397" s="35"/>
      <c r="Q397" s="35"/>
      <c r="R397" s="35"/>
      <c r="S397" s="35"/>
      <c r="T397" s="36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  <c r="AF397" s="32"/>
      <c r="AG397" s="32"/>
    </row>
    <row r="398" spans="1:33" ht="15" customHeight="1" x14ac:dyDescent="0.2">
      <c r="A398" s="38" t="str">
        <f t="shared" si="20"/>
        <v/>
      </c>
      <c r="B398">
        <v>392</v>
      </c>
      <c r="C398" s="30"/>
      <c r="D398" s="25"/>
      <c r="E398" s="17"/>
      <c r="F398" s="23"/>
      <c r="G398" s="24"/>
      <c r="H398" s="31"/>
      <c r="I398" s="21"/>
      <c r="J398" s="22"/>
      <c r="K398" s="22"/>
      <c r="L398" s="48"/>
      <c r="M398" s="48"/>
      <c r="N398" s="38" t="str">
        <f t="shared" si="21"/>
        <v xml:space="preserve">   </v>
      </c>
      <c r="O398" s="47" t="str">
        <f t="shared" si="22"/>
        <v/>
      </c>
      <c r="P398" s="35"/>
      <c r="Q398" s="35"/>
      <c r="R398" s="35"/>
      <c r="S398" s="35"/>
      <c r="T398" s="36"/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F398" s="32"/>
      <c r="AG398" s="32"/>
    </row>
    <row r="399" spans="1:33" ht="15" customHeight="1" x14ac:dyDescent="0.2">
      <c r="A399" s="38" t="str">
        <f t="shared" si="20"/>
        <v/>
      </c>
      <c r="B399">
        <v>393</v>
      </c>
      <c r="C399" s="30"/>
      <c r="D399" s="25"/>
      <c r="E399" s="17"/>
      <c r="F399" s="23"/>
      <c r="G399" s="24"/>
      <c r="H399" s="31"/>
      <c r="I399" s="21"/>
      <c r="J399" s="22"/>
      <c r="K399" s="22"/>
      <c r="L399" s="48"/>
      <c r="M399" s="48"/>
      <c r="N399" s="38" t="str">
        <f t="shared" si="21"/>
        <v xml:space="preserve">   </v>
      </c>
      <c r="O399" s="47" t="str">
        <f t="shared" si="22"/>
        <v/>
      </c>
      <c r="P399" s="35"/>
      <c r="Q399" s="35"/>
      <c r="R399" s="35"/>
      <c r="S399" s="35"/>
      <c r="T399" s="36"/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  <c r="AE399" s="32"/>
      <c r="AF399" s="32"/>
      <c r="AG399" s="32"/>
    </row>
    <row r="400" spans="1:33" ht="15" customHeight="1" x14ac:dyDescent="0.2">
      <c r="A400" s="38" t="str">
        <f t="shared" si="20"/>
        <v/>
      </c>
      <c r="B400">
        <v>394</v>
      </c>
      <c r="C400" s="30"/>
      <c r="D400" s="25"/>
      <c r="E400" s="17"/>
      <c r="F400" s="23"/>
      <c r="G400" s="24"/>
      <c r="H400" s="31"/>
      <c r="I400" s="21"/>
      <c r="J400" s="22"/>
      <c r="K400" s="22"/>
      <c r="L400" s="48"/>
      <c r="M400" s="48"/>
      <c r="N400" s="38" t="str">
        <f t="shared" si="21"/>
        <v xml:space="preserve">   </v>
      </c>
      <c r="O400" s="47" t="str">
        <f t="shared" si="22"/>
        <v/>
      </c>
      <c r="P400" s="35"/>
      <c r="Q400" s="35"/>
      <c r="R400" s="35"/>
      <c r="S400" s="35"/>
      <c r="T400" s="36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F400" s="32"/>
      <c r="AG400" s="32"/>
    </row>
    <row r="401" spans="1:33" ht="15" customHeight="1" x14ac:dyDescent="0.2">
      <c r="A401" s="38" t="str">
        <f t="shared" si="20"/>
        <v/>
      </c>
      <c r="B401">
        <v>395</v>
      </c>
      <c r="C401" s="30"/>
      <c r="D401" s="25"/>
      <c r="E401" s="17"/>
      <c r="F401" s="23"/>
      <c r="G401" s="24"/>
      <c r="H401" s="31"/>
      <c r="I401" s="21"/>
      <c r="J401" s="22"/>
      <c r="K401" s="22"/>
      <c r="L401" s="48"/>
      <c r="M401" s="48"/>
      <c r="N401" s="38" t="str">
        <f t="shared" si="21"/>
        <v xml:space="preserve">   </v>
      </c>
      <c r="O401" s="47" t="str">
        <f t="shared" si="22"/>
        <v/>
      </c>
      <c r="P401" s="35"/>
      <c r="Q401" s="35"/>
      <c r="R401" s="35"/>
      <c r="S401" s="35"/>
      <c r="T401" s="36"/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F401" s="32"/>
      <c r="AG401" s="32"/>
    </row>
    <row r="402" spans="1:33" ht="15" customHeight="1" x14ac:dyDescent="0.2">
      <c r="A402" s="38" t="str">
        <f t="shared" si="20"/>
        <v/>
      </c>
      <c r="B402">
        <v>396</v>
      </c>
      <c r="C402" s="30"/>
      <c r="D402" s="25"/>
      <c r="E402" s="17"/>
      <c r="F402" s="23"/>
      <c r="G402" s="24"/>
      <c r="H402" s="31"/>
      <c r="I402" s="21"/>
      <c r="J402" s="22"/>
      <c r="K402" s="22"/>
      <c r="L402" s="48"/>
      <c r="M402" s="48"/>
      <c r="N402" s="38" t="str">
        <f t="shared" si="21"/>
        <v xml:space="preserve">   </v>
      </c>
      <c r="O402" s="47" t="str">
        <f t="shared" si="22"/>
        <v/>
      </c>
      <c r="P402" s="35"/>
      <c r="Q402" s="35"/>
      <c r="R402" s="35"/>
      <c r="S402" s="35"/>
      <c r="T402" s="36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2"/>
    </row>
    <row r="403" spans="1:33" ht="15" customHeight="1" x14ac:dyDescent="0.2">
      <c r="A403" s="38" t="str">
        <f t="shared" si="20"/>
        <v/>
      </c>
      <c r="B403">
        <v>397</v>
      </c>
      <c r="C403" s="30"/>
      <c r="D403" s="25"/>
      <c r="E403" s="17"/>
      <c r="F403" s="23"/>
      <c r="G403" s="24"/>
      <c r="H403" s="31"/>
      <c r="I403" s="21"/>
      <c r="J403" s="22"/>
      <c r="K403" s="22"/>
      <c r="L403" s="48"/>
      <c r="M403" s="48"/>
      <c r="N403" s="38" t="str">
        <f t="shared" si="21"/>
        <v xml:space="preserve">   </v>
      </c>
      <c r="O403" s="47" t="str">
        <f t="shared" si="22"/>
        <v/>
      </c>
      <c r="P403" s="35"/>
      <c r="Q403" s="35"/>
      <c r="R403" s="35"/>
      <c r="S403" s="35"/>
      <c r="T403" s="36"/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F403" s="32"/>
      <c r="AG403" s="32"/>
    </row>
    <row r="404" spans="1:33" ht="15" customHeight="1" x14ac:dyDescent="0.2">
      <c r="A404" s="38" t="str">
        <f t="shared" si="20"/>
        <v/>
      </c>
      <c r="B404">
        <v>398</v>
      </c>
      <c r="C404" s="30"/>
      <c r="D404" s="25"/>
      <c r="E404" s="17"/>
      <c r="F404" s="23"/>
      <c r="G404" s="24"/>
      <c r="H404" s="31"/>
      <c r="I404" s="21"/>
      <c r="J404" s="22"/>
      <c r="K404" s="22"/>
      <c r="L404" s="48"/>
      <c r="M404" s="48"/>
      <c r="N404" s="38" t="str">
        <f t="shared" si="21"/>
        <v xml:space="preserve">   </v>
      </c>
      <c r="O404" s="47" t="str">
        <f t="shared" si="22"/>
        <v/>
      </c>
      <c r="P404" s="35"/>
      <c r="Q404" s="35"/>
      <c r="R404" s="35"/>
      <c r="S404" s="35"/>
      <c r="T404" s="36"/>
      <c r="U404" s="32"/>
      <c r="V404" s="32"/>
      <c r="W404" s="32"/>
      <c r="X404" s="32"/>
      <c r="Y404" s="32"/>
      <c r="Z404" s="32"/>
      <c r="AA404" s="32"/>
      <c r="AB404" s="32"/>
      <c r="AC404" s="32"/>
      <c r="AD404" s="32"/>
      <c r="AE404" s="32"/>
      <c r="AF404" s="32"/>
      <c r="AG404" s="32"/>
    </row>
    <row r="405" spans="1:33" ht="15" customHeight="1" x14ac:dyDescent="0.2">
      <c r="A405" s="38" t="str">
        <f t="shared" si="20"/>
        <v/>
      </c>
      <c r="B405">
        <v>399</v>
      </c>
      <c r="C405" s="30"/>
      <c r="D405" s="25"/>
      <c r="E405" s="17"/>
      <c r="F405" s="23"/>
      <c r="G405" s="24"/>
      <c r="H405" s="31"/>
      <c r="I405" s="21"/>
      <c r="J405" s="22"/>
      <c r="K405" s="22"/>
      <c r="L405" s="48"/>
      <c r="M405" s="48"/>
      <c r="N405" s="38" t="str">
        <f t="shared" si="21"/>
        <v xml:space="preserve">   </v>
      </c>
      <c r="O405" s="47" t="str">
        <f t="shared" si="22"/>
        <v/>
      </c>
      <c r="P405" s="35"/>
      <c r="Q405" s="35"/>
      <c r="R405" s="35"/>
      <c r="S405" s="35"/>
      <c r="T405" s="36"/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  <c r="AE405" s="32"/>
      <c r="AF405" s="32"/>
      <c r="AG405" s="32"/>
    </row>
    <row r="406" spans="1:33" ht="15" customHeight="1" x14ac:dyDescent="0.2">
      <c r="A406" s="38" t="str">
        <f t="shared" si="20"/>
        <v/>
      </c>
      <c r="B406">
        <v>400</v>
      </c>
      <c r="C406" s="30"/>
      <c r="D406" s="25"/>
      <c r="E406" s="17"/>
      <c r="F406" s="23"/>
      <c r="G406" s="24"/>
      <c r="H406" s="31"/>
      <c r="I406" s="21"/>
      <c r="J406" s="22"/>
      <c r="K406" s="22"/>
      <c r="L406" s="48"/>
      <c r="M406" s="48"/>
      <c r="N406" s="38" t="str">
        <f t="shared" si="21"/>
        <v xml:space="preserve">   </v>
      </c>
      <c r="O406" s="47" t="str">
        <f t="shared" si="22"/>
        <v/>
      </c>
      <c r="P406" s="35"/>
      <c r="Q406" s="35"/>
      <c r="R406" s="35"/>
      <c r="S406" s="35"/>
      <c r="T406" s="36"/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F406" s="32"/>
      <c r="AG406" s="32"/>
    </row>
    <row r="407" spans="1:33" ht="15" customHeight="1" x14ac:dyDescent="0.2">
      <c r="A407" s="38" t="str">
        <f t="shared" si="20"/>
        <v/>
      </c>
      <c r="B407">
        <v>401</v>
      </c>
      <c r="C407" s="30"/>
      <c r="D407" s="25"/>
      <c r="E407" s="17"/>
      <c r="F407" s="23"/>
      <c r="G407" s="24"/>
      <c r="H407" s="31"/>
      <c r="I407" s="21"/>
      <c r="J407" s="22"/>
      <c r="K407" s="22"/>
      <c r="L407" s="48"/>
      <c r="M407" s="48"/>
      <c r="N407" s="38" t="str">
        <f t="shared" si="21"/>
        <v xml:space="preserve">   </v>
      </c>
      <c r="O407" s="47" t="str">
        <f t="shared" si="22"/>
        <v/>
      </c>
      <c r="P407" s="35"/>
      <c r="Q407" s="35"/>
      <c r="R407" s="35"/>
      <c r="S407" s="35"/>
      <c r="T407" s="36"/>
      <c r="U407" s="32"/>
      <c r="V407" s="32"/>
      <c r="W407" s="32"/>
      <c r="X407" s="32"/>
      <c r="Y407" s="32"/>
      <c r="Z407" s="32"/>
      <c r="AA407" s="32"/>
      <c r="AB407" s="32"/>
      <c r="AC407" s="32"/>
      <c r="AD407" s="32"/>
      <c r="AE407" s="32"/>
      <c r="AF407" s="32"/>
      <c r="AG407" s="32"/>
    </row>
    <row r="408" spans="1:33" ht="15" customHeight="1" x14ac:dyDescent="0.2">
      <c r="A408" s="38" t="str">
        <f t="shared" si="20"/>
        <v/>
      </c>
      <c r="B408">
        <v>402</v>
      </c>
      <c r="C408" s="30"/>
      <c r="D408" s="25"/>
      <c r="E408" s="17"/>
      <c r="F408" s="23"/>
      <c r="G408" s="24"/>
      <c r="H408" s="31"/>
      <c r="I408" s="21"/>
      <c r="J408" s="22"/>
      <c r="K408" s="22"/>
      <c r="L408" s="48"/>
      <c r="M408" s="48"/>
      <c r="N408" s="38" t="str">
        <f t="shared" si="21"/>
        <v xml:space="preserve">   </v>
      </c>
      <c r="O408" s="47" t="str">
        <f t="shared" si="22"/>
        <v/>
      </c>
      <c r="P408" s="35"/>
      <c r="Q408" s="35"/>
      <c r="R408" s="35"/>
      <c r="S408" s="35"/>
      <c r="T408" s="36"/>
      <c r="U408" s="32"/>
      <c r="V408" s="32"/>
      <c r="W408" s="32"/>
      <c r="X408" s="32"/>
      <c r="Y408" s="32"/>
      <c r="Z408" s="32"/>
      <c r="AA408" s="32"/>
      <c r="AB408" s="32"/>
      <c r="AC408" s="32"/>
      <c r="AD408" s="32"/>
      <c r="AE408" s="32"/>
      <c r="AF408" s="32"/>
      <c r="AG408" s="32"/>
    </row>
    <row r="409" spans="1:33" ht="15" customHeight="1" x14ac:dyDescent="0.2">
      <c r="A409" s="38" t="str">
        <f t="shared" si="20"/>
        <v/>
      </c>
      <c r="B409">
        <v>403</v>
      </c>
      <c r="C409" s="30"/>
      <c r="D409" s="25"/>
      <c r="E409" s="17"/>
      <c r="F409" s="23"/>
      <c r="G409" s="24"/>
      <c r="H409" s="31"/>
      <c r="I409" s="21"/>
      <c r="J409" s="22"/>
      <c r="K409" s="22"/>
      <c r="L409" s="48"/>
      <c r="M409" s="48"/>
      <c r="N409" s="38" t="str">
        <f t="shared" si="21"/>
        <v xml:space="preserve">   </v>
      </c>
      <c r="O409" s="47" t="str">
        <f t="shared" si="22"/>
        <v/>
      </c>
      <c r="P409" s="35"/>
      <c r="Q409" s="35"/>
      <c r="R409" s="35"/>
      <c r="S409" s="35"/>
      <c r="T409" s="36"/>
      <c r="U409" s="32"/>
      <c r="V409" s="32"/>
      <c r="W409" s="32"/>
      <c r="X409" s="32"/>
      <c r="Y409" s="32"/>
      <c r="Z409" s="32"/>
      <c r="AA409" s="32"/>
      <c r="AB409" s="32"/>
      <c r="AC409" s="32"/>
      <c r="AD409" s="32"/>
      <c r="AE409" s="32"/>
      <c r="AF409" s="32"/>
      <c r="AG409" s="32"/>
    </row>
    <row r="410" spans="1:33" ht="15" customHeight="1" x14ac:dyDescent="0.2">
      <c r="A410" s="38" t="str">
        <f t="shared" si="20"/>
        <v/>
      </c>
      <c r="B410">
        <v>404</v>
      </c>
      <c r="C410" s="30"/>
      <c r="D410" s="25"/>
      <c r="E410" s="17"/>
      <c r="F410" s="23"/>
      <c r="G410" s="24"/>
      <c r="H410" s="31"/>
      <c r="I410" s="21"/>
      <c r="J410" s="22"/>
      <c r="K410" s="22"/>
      <c r="L410" s="48"/>
      <c r="M410" s="48"/>
      <c r="N410" s="38" t="str">
        <f t="shared" si="21"/>
        <v xml:space="preserve">   </v>
      </c>
      <c r="O410" s="47" t="str">
        <f t="shared" si="22"/>
        <v/>
      </c>
      <c r="P410" s="35"/>
      <c r="Q410" s="35"/>
      <c r="R410" s="35"/>
      <c r="S410" s="35"/>
      <c r="T410" s="36"/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  <c r="AE410" s="32"/>
      <c r="AF410" s="32"/>
      <c r="AG410" s="32"/>
    </row>
    <row r="411" spans="1:33" ht="15" customHeight="1" x14ac:dyDescent="0.2">
      <c r="A411" s="38" t="str">
        <f t="shared" si="20"/>
        <v/>
      </c>
      <c r="B411">
        <v>405</v>
      </c>
      <c r="C411" s="30"/>
      <c r="D411" s="25"/>
      <c r="E411" s="17"/>
      <c r="F411" s="23"/>
      <c r="G411" s="24"/>
      <c r="H411" s="31"/>
      <c r="I411" s="21"/>
      <c r="J411" s="22"/>
      <c r="K411" s="22"/>
      <c r="L411" s="48"/>
      <c r="M411" s="48"/>
      <c r="N411" s="38" t="str">
        <f t="shared" si="21"/>
        <v xml:space="preserve">   </v>
      </c>
      <c r="O411" s="47" t="str">
        <f t="shared" si="22"/>
        <v/>
      </c>
      <c r="P411" s="35"/>
      <c r="Q411" s="35"/>
      <c r="R411" s="35"/>
      <c r="S411" s="35"/>
      <c r="T411" s="36"/>
      <c r="U411" s="32"/>
      <c r="V411" s="32"/>
      <c r="W411" s="32"/>
      <c r="X411" s="32"/>
      <c r="Y411" s="32"/>
      <c r="Z411" s="32"/>
      <c r="AA411" s="32"/>
      <c r="AB411" s="32"/>
      <c r="AC411" s="32"/>
      <c r="AD411" s="32"/>
      <c r="AE411" s="32"/>
      <c r="AF411" s="32"/>
      <c r="AG411" s="32"/>
    </row>
    <row r="412" spans="1:33" ht="15" customHeight="1" x14ac:dyDescent="0.2">
      <c r="A412" s="38" t="str">
        <f t="shared" si="20"/>
        <v/>
      </c>
      <c r="B412">
        <v>406</v>
      </c>
      <c r="C412" s="30"/>
      <c r="D412" s="25"/>
      <c r="E412" s="17"/>
      <c r="F412" s="23"/>
      <c r="G412" s="24"/>
      <c r="H412" s="31"/>
      <c r="I412" s="21"/>
      <c r="J412" s="22"/>
      <c r="K412" s="22"/>
      <c r="L412" s="48"/>
      <c r="M412" s="48"/>
      <c r="N412" s="38" t="str">
        <f t="shared" si="21"/>
        <v xml:space="preserve">   </v>
      </c>
      <c r="O412" s="47" t="str">
        <f t="shared" si="22"/>
        <v/>
      </c>
      <c r="P412" s="35"/>
      <c r="Q412" s="35"/>
      <c r="R412" s="35"/>
      <c r="S412" s="35"/>
      <c r="T412" s="36"/>
      <c r="U412" s="32"/>
      <c r="V412" s="32"/>
      <c r="W412" s="32"/>
      <c r="X412" s="32"/>
      <c r="Y412" s="32"/>
      <c r="Z412" s="32"/>
      <c r="AA412" s="32"/>
      <c r="AB412" s="32"/>
      <c r="AC412" s="32"/>
      <c r="AD412" s="32"/>
      <c r="AE412" s="32"/>
      <c r="AF412" s="32"/>
      <c r="AG412" s="32"/>
    </row>
    <row r="413" spans="1:33" ht="15" customHeight="1" x14ac:dyDescent="0.2">
      <c r="A413" s="38" t="str">
        <f t="shared" si="20"/>
        <v/>
      </c>
      <c r="B413">
        <v>407</v>
      </c>
      <c r="C413" s="30"/>
      <c r="D413" s="25"/>
      <c r="E413" s="17"/>
      <c r="F413" s="23"/>
      <c r="G413" s="24"/>
      <c r="H413" s="31"/>
      <c r="I413" s="21"/>
      <c r="J413" s="22"/>
      <c r="K413" s="22"/>
      <c r="L413" s="48"/>
      <c r="M413" s="48"/>
      <c r="N413" s="38" t="str">
        <f t="shared" si="21"/>
        <v xml:space="preserve">   </v>
      </c>
      <c r="O413" s="47" t="str">
        <f t="shared" si="22"/>
        <v/>
      </c>
      <c r="P413" s="35"/>
      <c r="Q413" s="35"/>
      <c r="R413" s="35"/>
      <c r="S413" s="35"/>
      <c r="T413" s="36"/>
      <c r="U413" s="32"/>
      <c r="V413" s="32"/>
      <c r="W413" s="32"/>
      <c r="X413" s="32"/>
      <c r="Y413" s="32"/>
      <c r="Z413" s="32"/>
      <c r="AA413" s="32"/>
      <c r="AB413" s="32"/>
      <c r="AC413" s="32"/>
      <c r="AD413" s="32"/>
      <c r="AE413" s="32"/>
      <c r="AF413" s="32"/>
      <c r="AG413" s="32"/>
    </row>
    <row r="414" spans="1:33" ht="15" customHeight="1" x14ac:dyDescent="0.2">
      <c r="A414" s="38" t="str">
        <f t="shared" si="20"/>
        <v/>
      </c>
      <c r="B414">
        <v>408</v>
      </c>
      <c r="C414" s="30"/>
      <c r="D414" s="25"/>
      <c r="E414" s="17"/>
      <c r="F414" s="23"/>
      <c r="G414" s="24"/>
      <c r="H414" s="31"/>
      <c r="I414" s="21"/>
      <c r="J414" s="22"/>
      <c r="K414" s="22"/>
      <c r="L414" s="48"/>
      <c r="M414" s="48"/>
      <c r="N414" s="38" t="str">
        <f t="shared" si="21"/>
        <v xml:space="preserve">   </v>
      </c>
      <c r="O414" s="47" t="str">
        <f t="shared" si="22"/>
        <v/>
      </c>
      <c r="P414" s="35"/>
      <c r="Q414" s="35"/>
      <c r="R414" s="35"/>
      <c r="S414" s="35"/>
      <c r="T414" s="36"/>
      <c r="U414" s="32"/>
      <c r="V414" s="32"/>
      <c r="W414" s="32"/>
      <c r="X414" s="32"/>
      <c r="Y414" s="32"/>
      <c r="Z414" s="32"/>
      <c r="AA414" s="32"/>
      <c r="AB414" s="32"/>
      <c r="AC414" s="32"/>
      <c r="AD414" s="32"/>
      <c r="AE414" s="32"/>
      <c r="AF414" s="32"/>
      <c r="AG414" s="32"/>
    </row>
    <row r="415" spans="1:33" ht="15" customHeight="1" x14ac:dyDescent="0.2">
      <c r="A415" s="38" t="str">
        <f t="shared" si="20"/>
        <v/>
      </c>
      <c r="B415">
        <v>409</v>
      </c>
      <c r="C415" s="30"/>
      <c r="D415" s="25"/>
      <c r="E415" s="17"/>
      <c r="F415" s="23"/>
      <c r="G415" s="24"/>
      <c r="H415" s="31"/>
      <c r="I415" s="21"/>
      <c r="J415" s="22"/>
      <c r="K415" s="22"/>
      <c r="L415" s="48"/>
      <c r="M415" s="48"/>
      <c r="N415" s="38" t="str">
        <f t="shared" si="21"/>
        <v xml:space="preserve">   </v>
      </c>
      <c r="O415" s="47" t="str">
        <f t="shared" si="22"/>
        <v/>
      </c>
      <c r="P415" s="35"/>
      <c r="Q415" s="35"/>
      <c r="R415" s="35"/>
      <c r="S415" s="35"/>
      <c r="T415" s="36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</row>
    <row r="416" spans="1:33" ht="15" customHeight="1" x14ac:dyDescent="0.2">
      <c r="A416" s="38" t="str">
        <f t="shared" si="20"/>
        <v/>
      </c>
      <c r="B416">
        <v>410</v>
      </c>
      <c r="C416" s="30"/>
      <c r="D416" s="25"/>
      <c r="E416" s="17"/>
      <c r="F416" s="23"/>
      <c r="G416" s="24"/>
      <c r="H416" s="31"/>
      <c r="I416" s="21"/>
      <c r="J416" s="22"/>
      <c r="K416" s="22"/>
      <c r="L416" s="48"/>
      <c r="M416" s="48"/>
      <c r="N416" s="38" t="str">
        <f t="shared" si="21"/>
        <v xml:space="preserve">   </v>
      </c>
      <c r="O416" s="47" t="str">
        <f t="shared" si="22"/>
        <v/>
      </c>
      <c r="P416" s="35"/>
      <c r="Q416" s="35"/>
      <c r="R416" s="35"/>
      <c r="S416" s="35"/>
      <c r="T416" s="36"/>
      <c r="U416" s="32"/>
      <c r="V416" s="32"/>
      <c r="W416" s="32"/>
      <c r="X416" s="32"/>
      <c r="Y416" s="32"/>
      <c r="Z416" s="32"/>
      <c r="AA416" s="32"/>
      <c r="AB416" s="32"/>
      <c r="AC416" s="32"/>
      <c r="AD416" s="32"/>
      <c r="AE416" s="32"/>
      <c r="AF416" s="32"/>
      <c r="AG416" s="32"/>
    </row>
    <row r="417" spans="1:33" ht="15" customHeight="1" x14ac:dyDescent="0.2">
      <c r="A417" s="38" t="str">
        <f t="shared" si="20"/>
        <v/>
      </c>
      <c r="B417">
        <v>411</v>
      </c>
      <c r="C417" s="30"/>
      <c r="D417" s="25"/>
      <c r="E417" s="17"/>
      <c r="F417" s="23"/>
      <c r="G417" s="24"/>
      <c r="H417" s="31"/>
      <c r="I417" s="21"/>
      <c r="J417" s="22"/>
      <c r="K417" s="22"/>
      <c r="L417" s="48"/>
      <c r="M417" s="48"/>
      <c r="N417" s="38" t="str">
        <f t="shared" si="21"/>
        <v xml:space="preserve">   </v>
      </c>
      <c r="O417" s="47" t="str">
        <f t="shared" si="22"/>
        <v/>
      </c>
      <c r="P417" s="35"/>
      <c r="Q417" s="35"/>
      <c r="R417" s="35"/>
      <c r="S417" s="35"/>
      <c r="T417" s="36"/>
      <c r="U417" s="32"/>
      <c r="V417" s="32"/>
      <c r="W417" s="32"/>
      <c r="X417" s="32"/>
      <c r="Y417" s="32"/>
      <c r="Z417" s="32"/>
      <c r="AA417" s="32"/>
      <c r="AB417" s="32"/>
      <c r="AC417" s="32"/>
      <c r="AD417" s="32"/>
      <c r="AE417" s="32"/>
      <c r="AF417" s="32"/>
      <c r="AG417" s="32"/>
    </row>
    <row r="418" spans="1:33" ht="15" customHeight="1" x14ac:dyDescent="0.2">
      <c r="A418" s="38" t="str">
        <f t="shared" si="20"/>
        <v/>
      </c>
      <c r="B418">
        <v>412</v>
      </c>
      <c r="C418" s="30"/>
      <c r="D418" s="25"/>
      <c r="E418" s="17"/>
      <c r="F418" s="23"/>
      <c r="G418" s="24"/>
      <c r="H418" s="31"/>
      <c r="I418" s="21"/>
      <c r="J418" s="22"/>
      <c r="K418" s="22"/>
      <c r="L418" s="48"/>
      <c r="M418" s="48"/>
      <c r="N418" s="38" t="str">
        <f t="shared" si="21"/>
        <v xml:space="preserve">   </v>
      </c>
      <c r="O418" s="47" t="str">
        <f t="shared" si="22"/>
        <v/>
      </c>
      <c r="P418" s="35"/>
      <c r="Q418" s="35"/>
      <c r="R418" s="35"/>
      <c r="S418" s="35"/>
      <c r="T418" s="36"/>
      <c r="U418" s="32"/>
      <c r="V418" s="32"/>
      <c r="W418" s="32"/>
      <c r="X418" s="32"/>
      <c r="Y418" s="32"/>
      <c r="Z418" s="32"/>
      <c r="AA418" s="32"/>
      <c r="AB418" s="32"/>
      <c r="AC418" s="32"/>
      <c r="AD418" s="32"/>
      <c r="AE418" s="32"/>
      <c r="AF418" s="32"/>
      <c r="AG418" s="32"/>
    </row>
    <row r="419" spans="1:33" ht="15" customHeight="1" x14ac:dyDescent="0.2">
      <c r="A419" s="38" t="str">
        <f t="shared" si="20"/>
        <v/>
      </c>
      <c r="B419">
        <v>413</v>
      </c>
      <c r="C419" s="30"/>
      <c r="D419" s="25"/>
      <c r="E419" s="17"/>
      <c r="F419" s="23"/>
      <c r="G419" s="24"/>
      <c r="H419" s="31"/>
      <c r="I419" s="21"/>
      <c r="J419" s="22"/>
      <c r="K419" s="22"/>
      <c r="L419" s="48"/>
      <c r="M419" s="48"/>
      <c r="N419" s="38" t="str">
        <f t="shared" si="21"/>
        <v xml:space="preserve">   </v>
      </c>
      <c r="O419" s="47" t="str">
        <f t="shared" si="22"/>
        <v/>
      </c>
      <c r="P419" s="35"/>
      <c r="Q419" s="35"/>
      <c r="R419" s="35"/>
      <c r="S419" s="35"/>
      <c r="T419" s="36"/>
      <c r="U419" s="32"/>
      <c r="V419" s="32"/>
      <c r="W419" s="32"/>
      <c r="X419" s="32"/>
      <c r="Y419" s="32"/>
      <c r="Z419" s="32"/>
      <c r="AA419" s="32"/>
      <c r="AB419" s="32"/>
      <c r="AC419" s="32"/>
      <c r="AD419" s="32"/>
      <c r="AE419" s="32"/>
      <c r="AF419" s="32"/>
      <c r="AG419" s="32"/>
    </row>
    <row r="420" spans="1:33" ht="15" customHeight="1" x14ac:dyDescent="0.2">
      <c r="A420" s="38" t="str">
        <f t="shared" si="20"/>
        <v/>
      </c>
      <c r="B420">
        <v>414</v>
      </c>
      <c r="C420" s="30"/>
      <c r="D420" s="25"/>
      <c r="E420" s="17"/>
      <c r="F420" s="23"/>
      <c r="G420" s="24"/>
      <c r="H420" s="31"/>
      <c r="I420" s="21"/>
      <c r="J420" s="22"/>
      <c r="K420" s="22"/>
      <c r="L420" s="48"/>
      <c r="M420" s="48"/>
      <c r="N420" s="38" t="str">
        <f t="shared" si="21"/>
        <v xml:space="preserve">   </v>
      </c>
      <c r="O420" s="47" t="str">
        <f t="shared" si="22"/>
        <v/>
      </c>
      <c r="P420" s="35"/>
      <c r="Q420" s="35"/>
      <c r="R420" s="35"/>
      <c r="S420" s="35"/>
      <c r="T420" s="36"/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  <c r="AF420" s="32"/>
      <c r="AG420" s="32"/>
    </row>
    <row r="421" spans="1:33" ht="15" customHeight="1" x14ac:dyDescent="0.2">
      <c r="A421" s="38" t="str">
        <f t="shared" si="20"/>
        <v/>
      </c>
      <c r="B421">
        <v>415</v>
      </c>
      <c r="C421" s="30"/>
      <c r="D421" s="25"/>
      <c r="E421" s="17"/>
      <c r="F421" s="23"/>
      <c r="G421" s="24"/>
      <c r="H421" s="31"/>
      <c r="I421" s="21"/>
      <c r="J421" s="22"/>
      <c r="K421" s="22"/>
      <c r="L421" s="48"/>
      <c r="M421" s="48"/>
      <c r="N421" s="38" t="str">
        <f t="shared" si="21"/>
        <v xml:space="preserve">   </v>
      </c>
      <c r="O421" s="47" t="str">
        <f t="shared" si="22"/>
        <v/>
      </c>
      <c r="P421" s="35"/>
      <c r="Q421" s="35"/>
      <c r="R421" s="35"/>
      <c r="S421" s="35"/>
      <c r="T421" s="36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</row>
    <row r="422" spans="1:33" ht="15" customHeight="1" x14ac:dyDescent="0.2">
      <c r="A422" s="38" t="str">
        <f t="shared" si="20"/>
        <v/>
      </c>
      <c r="B422">
        <v>416</v>
      </c>
      <c r="C422" s="30"/>
      <c r="D422" s="25"/>
      <c r="E422" s="17"/>
      <c r="F422" s="23"/>
      <c r="G422" s="24"/>
      <c r="H422" s="31"/>
      <c r="I422" s="21"/>
      <c r="J422" s="22"/>
      <c r="K422" s="22"/>
      <c r="L422" s="48"/>
      <c r="M422" s="48"/>
      <c r="N422" s="38" t="str">
        <f t="shared" si="21"/>
        <v xml:space="preserve">   </v>
      </c>
      <c r="O422" s="47" t="str">
        <f t="shared" si="22"/>
        <v/>
      </c>
      <c r="P422" s="35"/>
      <c r="Q422" s="35"/>
      <c r="R422" s="35"/>
      <c r="S422" s="35"/>
      <c r="T422" s="36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  <c r="AF422" s="32"/>
      <c r="AG422" s="32"/>
    </row>
    <row r="423" spans="1:33" ht="15" customHeight="1" x14ac:dyDescent="0.2">
      <c r="A423" s="38" t="str">
        <f t="shared" si="20"/>
        <v/>
      </c>
      <c r="B423">
        <v>417</v>
      </c>
      <c r="C423" s="30"/>
      <c r="D423" s="25"/>
      <c r="E423" s="17"/>
      <c r="F423" s="23"/>
      <c r="G423" s="24"/>
      <c r="H423" s="31"/>
      <c r="I423" s="21"/>
      <c r="J423" s="22"/>
      <c r="K423" s="22"/>
      <c r="L423" s="48"/>
      <c r="M423" s="48"/>
      <c r="N423" s="38" t="str">
        <f t="shared" si="21"/>
        <v xml:space="preserve">   </v>
      </c>
      <c r="O423" s="47" t="str">
        <f t="shared" si="22"/>
        <v/>
      </c>
      <c r="P423" s="35"/>
      <c r="Q423" s="35"/>
      <c r="R423" s="35"/>
      <c r="S423" s="35"/>
      <c r="T423" s="36"/>
      <c r="U423" s="32"/>
      <c r="V423" s="32"/>
      <c r="W423" s="32"/>
      <c r="X423" s="32"/>
      <c r="Y423" s="32"/>
      <c r="Z423" s="32"/>
      <c r="AA423" s="32"/>
      <c r="AB423" s="32"/>
      <c r="AC423" s="32"/>
      <c r="AD423" s="32"/>
      <c r="AE423" s="32"/>
      <c r="AF423" s="32"/>
      <c r="AG423" s="32"/>
    </row>
    <row r="424" spans="1:33" ht="15" customHeight="1" x14ac:dyDescent="0.2">
      <c r="A424" s="38" t="str">
        <f t="shared" si="20"/>
        <v/>
      </c>
      <c r="B424">
        <v>418</v>
      </c>
      <c r="C424" s="30"/>
      <c r="D424" s="25"/>
      <c r="E424" s="17"/>
      <c r="F424" s="23"/>
      <c r="G424" s="24"/>
      <c r="H424" s="31"/>
      <c r="I424" s="21"/>
      <c r="J424" s="22"/>
      <c r="K424" s="22"/>
      <c r="L424" s="48"/>
      <c r="M424" s="48"/>
      <c r="N424" s="38" t="str">
        <f t="shared" si="21"/>
        <v xml:space="preserve">   </v>
      </c>
      <c r="O424" s="47" t="str">
        <f t="shared" si="22"/>
        <v/>
      </c>
      <c r="P424" s="35"/>
      <c r="Q424" s="35"/>
      <c r="R424" s="35"/>
      <c r="S424" s="35"/>
      <c r="T424" s="36"/>
      <c r="U424" s="32"/>
      <c r="V424" s="32"/>
      <c r="W424" s="32"/>
      <c r="X424" s="32"/>
      <c r="Y424" s="32"/>
      <c r="Z424" s="32"/>
      <c r="AA424" s="32"/>
      <c r="AB424" s="32"/>
      <c r="AC424" s="32"/>
      <c r="AD424" s="32"/>
      <c r="AE424" s="32"/>
      <c r="AF424" s="32"/>
      <c r="AG424" s="32"/>
    </row>
    <row r="425" spans="1:33" ht="15" customHeight="1" x14ac:dyDescent="0.2">
      <c r="A425" s="38" t="str">
        <f t="shared" si="20"/>
        <v/>
      </c>
      <c r="B425">
        <v>419</v>
      </c>
      <c r="C425" s="30"/>
      <c r="D425" s="25"/>
      <c r="E425" s="17"/>
      <c r="F425" s="23"/>
      <c r="G425" s="24"/>
      <c r="H425" s="31"/>
      <c r="I425" s="21"/>
      <c r="J425" s="22"/>
      <c r="K425" s="22"/>
      <c r="L425" s="48"/>
      <c r="M425" s="48"/>
      <c r="N425" s="38" t="str">
        <f t="shared" si="21"/>
        <v xml:space="preserve">   </v>
      </c>
      <c r="O425" s="47" t="str">
        <f t="shared" si="22"/>
        <v/>
      </c>
      <c r="P425" s="35"/>
      <c r="Q425" s="35"/>
      <c r="R425" s="35"/>
      <c r="S425" s="35"/>
      <c r="T425" s="36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</row>
    <row r="426" spans="1:33" ht="15" customHeight="1" x14ac:dyDescent="0.2">
      <c r="A426" s="38" t="str">
        <f t="shared" si="20"/>
        <v/>
      </c>
      <c r="B426">
        <v>420</v>
      </c>
      <c r="C426" s="30"/>
      <c r="D426" s="25"/>
      <c r="E426" s="17"/>
      <c r="F426" s="23"/>
      <c r="G426" s="24"/>
      <c r="H426" s="31"/>
      <c r="I426" s="21"/>
      <c r="J426" s="22"/>
      <c r="K426" s="22"/>
      <c r="L426" s="48"/>
      <c r="M426" s="48"/>
      <c r="N426" s="38" t="str">
        <f t="shared" si="21"/>
        <v xml:space="preserve">   </v>
      </c>
      <c r="O426" s="47" t="str">
        <f t="shared" si="22"/>
        <v/>
      </c>
      <c r="P426" s="35"/>
      <c r="Q426" s="35"/>
      <c r="R426" s="35"/>
      <c r="S426" s="35"/>
      <c r="T426" s="36"/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F426" s="32"/>
      <c r="AG426" s="32"/>
    </row>
    <row r="427" spans="1:33" ht="15" customHeight="1" x14ac:dyDescent="0.2">
      <c r="A427" s="38" t="str">
        <f t="shared" si="20"/>
        <v/>
      </c>
      <c r="B427">
        <v>421</v>
      </c>
      <c r="C427" s="30"/>
      <c r="D427" s="25"/>
      <c r="E427" s="17"/>
      <c r="F427" s="23"/>
      <c r="G427" s="24"/>
      <c r="H427" s="31"/>
      <c r="I427" s="21"/>
      <c r="J427" s="22"/>
      <c r="K427" s="22"/>
      <c r="L427" s="48"/>
      <c r="M427" s="48"/>
      <c r="N427" s="38" t="str">
        <f t="shared" si="21"/>
        <v xml:space="preserve">   </v>
      </c>
      <c r="O427" s="47" t="str">
        <f t="shared" si="22"/>
        <v/>
      </c>
      <c r="P427" s="35"/>
      <c r="Q427" s="35"/>
      <c r="R427" s="35"/>
      <c r="S427" s="35"/>
      <c r="T427" s="36"/>
      <c r="U427" s="32"/>
      <c r="V427" s="32"/>
      <c r="W427" s="32"/>
      <c r="X427" s="32"/>
      <c r="Y427" s="32"/>
      <c r="Z427" s="32"/>
      <c r="AA427" s="32"/>
      <c r="AB427" s="32"/>
      <c r="AC427" s="32"/>
      <c r="AD427" s="32"/>
      <c r="AE427" s="32"/>
      <c r="AF427" s="32"/>
      <c r="AG427" s="32"/>
    </row>
    <row r="428" spans="1:33" ht="15" customHeight="1" x14ac:dyDescent="0.2">
      <c r="A428" s="38" t="str">
        <f t="shared" si="20"/>
        <v/>
      </c>
      <c r="B428">
        <v>422</v>
      </c>
      <c r="C428" s="30"/>
      <c r="D428" s="25"/>
      <c r="E428" s="17"/>
      <c r="F428" s="23"/>
      <c r="G428" s="24"/>
      <c r="H428" s="31"/>
      <c r="I428" s="21"/>
      <c r="J428" s="22"/>
      <c r="K428" s="22"/>
      <c r="L428" s="48"/>
      <c r="M428" s="48"/>
      <c r="N428" s="38" t="str">
        <f t="shared" si="21"/>
        <v xml:space="preserve">   </v>
      </c>
      <c r="O428" s="47" t="str">
        <f t="shared" si="22"/>
        <v/>
      </c>
      <c r="P428" s="35"/>
      <c r="Q428" s="35"/>
      <c r="R428" s="35"/>
      <c r="S428" s="35"/>
      <c r="T428" s="36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</row>
    <row r="429" spans="1:33" ht="15" customHeight="1" x14ac:dyDescent="0.2">
      <c r="A429" s="38" t="str">
        <f t="shared" si="20"/>
        <v/>
      </c>
      <c r="B429">
        <v>423</v>
      </c>
      <c r="C429" s="30"/>
      <c r="D429" s="25"/>
      <c r="E429" s="17"/>
      <c r="F429" s="23"/>
      <c r="G429" s="24"/>
      <c r="H429" s="31"/>
      <c r="I429" s="21"/>
      <c r="J429" s="22"/>
      <c r="K429" s="22"/>
      <c r="L429" s="48"/>
      <c r="M429" s="48"/>
      <c r="N429" s="38" t="str">
        <f t="shared" si="21"/>
        <v xml:space="preserve">   </v>
      </c>
      <c r="O429" s="47" t="str">
        <f t="shared" si="22"/>
        <v/>
      </c>
      <c r="P429" s="35"/>
      <c r="Q429" s="35"/>
      <c r="R429" s="35"/>
      <c r="S429" s="35"/>
      <c r="T429" s="36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  <c r="AF429" s="32"/>
      <c r="AG429" s="32"/>
    </row>
    <row r="430" spans="1:33" ht="15" customHeight="1" x14ac:dyDescent="0.2">
      <c r="A430" s="38" t="str">
        <f t="shared" si="20"/>
        <v/>
      </c>
      <c r="B430">
        <v>424</v>
      </c>
      <c r="C430" s="30"/>
      <c r="D430" s="25"/>
      <c r="E430" s="17"/>
      <c r="F430" s="23"/>
      <c r="G430" s="24"/>
      <c r="H430" s="31"/>
      <c r="I430" s="21"/>
      <c r="J430" s="22"/>
      <c r="K430" s="22"/>
      <c r="L430" s="48"/>
      <c r="M430" s="48"/>
      <c r="N430" s="38" t="str">
        <f t="shared" si="21"/>
        <v xml:space="preserve">   </v>
      </c>
      <c r="O430" s="47" t="str">
        <f t="shared" si="22"/>
        <v/>
      </c>
      <c r="P430" s="35"/>
      <c r="Q430" s="35"/>
      <c r="R430" s="35"/>
      <c r="S430" s="35"/>
      <c r="T430" s="36"/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  <c r="AE430" s="32"/>
      <c r="AF430" s="32"/>
      <c r="AG430" s="32"/>
    </row>
    <row r="431" spans="1:33" ht="15" customHeight="1" x14ac:dyDescent="0.2">
      <c r="A431" s="38" t="str">
        <f t="shared" si="20"/>
        <v/>
      </c>
      <c r="B431">
        <v>425</v>
      </c>
      <c r="C431" s="30"/>
      <c r="D431" s="25"/>
      <c r="E431" s="17"/>
      <c r="F431" s="23"/>
      <c r="G431" s="24"/>
      <c r="H431" s="31"/>
      <c r="I431" s="21"/>
      <c r="J431" s="22"/>
      <c r="K431" s="22"/>
      <c r="L431" s="48"/>
      <c r="M431" s="48"/>
      <c r="N431" s="38" t="str">
        <f t="shared" si="21"/>
        <v xml:space="preserve">   </v>
      </c>
      <c r="O431" s="47" t="str">
        <f t="shared" si="22"/>
        <v/>
      </c>
      <c r="P431" s="35"/>
      <c r="Q431" s="35"/>
      <c r="R431" s="35"/>
      <c r="S431" s="35"/>
      <c r="T431" s="36"/>
      <c r="U431" s="32"/>
      <c r="V431" s="32"/>
      <c r="W431" s="32"/>
      <c r="X431" s="32"/>
      <c r="Y431" s="32"/>
      <c r="Z431" s="32"/>
      <c r="AA431" s="32"/>
      <c r="AB431" s="32"/>
      <c r="AC431" s="32"/>
      <c r="AD431" s="32"/>
      <c r="AE431" s="32"/>
      <c r="AF431" s="32"/>
      <c r="AG431" s="32"/>
    </row>
    <row r="432" spans="1:33" ht="15" customHeight="1" x14ac:dyDescent="0.2">
      <c r="A432" s="38" t="str">
        <f t="shared" si="20"/>
        <v/>
      </c>
      <c r="B432">
        <v>426</v>
      </c>
      <c r="C432" s="30"/>
      <c r="D432" s="25"/>
      <c r="E432" s="17"/>
      <c r="F432" s="23"/>
      <c r="G432" s="24"/>
      <c r="H432" s="31"/>
      <c r="I432" s="21"/>
      <c r="J432" s="22"/>
      <c r="K432" s="22"/>
      <c r="L432" s="48"/>
      <c r="M432" s="48"/>
      <c r="N432" s="38" t="str">
        <f t="shared" si="21"/>
        <v xml:space="preserve">   </v>
      </c>
      <c r="O432" s="47" t="str">
        <f t="shared" si="22"/>
        <v/>
      </c>
      <c r="P432" s="35"/>
      <c r="Q432" s="35"/>
      <c r="R432" s="35"/>
      <c r="S432" s="35"/>
      <c r="T432" s="36"/>
      <c r="U432" s="32"/>
      <c r="V432" s="32"/>
      <c r="W432" s="32"/>
      <c r="X432" s="32"/>
      <c r="Y432" s="32"/>
      <c r="Z432" s="32"/>
      <c r="AA432" s="32"/>
      <c r="AB432" s="32"/>
      <c r="AC432" s="32"/>
      <c r="AD432" s="32"/>
      <c r="AE432" s="32"/>
      <c r="AF432" s="32"/>
      <c r="AG432" s="32"/>
    </row>
    <row r="433" spans="1:33" ht="15" customHeight="1" x14ac:dyDescent="0.2">
      <c r="A433" s="38" t="str">
        <f t="shared" si="20"/>
        <v/>
      </c>
      <c r="B433">
        <v>427</v>
      </c>
      <c r="C433" s="30"/>
      <c r="D433" s="25"/>
      <c r="E433" s="17"/>
      <c r="F433" s="23"/>
      <c r="G433" s="24"/>
      <c r="H433" s="31"/>
      <c r="I433" s="21"/>
      <c r="J433" s="22"/>
      <c r="K433" s="22"/>
      <c r="L433" s="48"/>
      <c r="M433" s="48"/>
      <c r="N433" s="38" t="str">
        <f t="shared" si="21"/>
        <v xml:space="preserve">   </v>
      </c>
      <c r="O433" s="47" t="str">
        <f t="shared" si="22"/>
        <v/>
      </c>
      <c r="P433" s="35"/>
      <c r="Q433" s="35"/>
      <c r="R433" s="35"/>
      <c r="S433" s="35"/>
      <c r="T433" s="36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</row>
    <row r="434" spans="1:33" ht="15" customHeight="1" x14ac:dyDescent="0.2">
      <c r="A434" s="38" t="str">
        <f t="shared" si="20"/>
        <v/>
      </c>
      <c r="B434">
        <v>428</v>
      </c>
      <c r="C434" s="30"/>
      <c r="D434" s="25"/>
      <c r="E434" s="17"/>
      <c r="F434" s="23"/>
      <c r="G434" s="24"/>
      <c r="H434" s="31"/>
      <c r="I434" s="21"/>
      <c r="J434" s="22"/>
      <c r="K434" s="22"/>
      <c r="L434" s="48"/>
      <c r="M434" s="48"/>
      <c r="N434" s="38" t="str">
        <f t="shared" si="21"/>
        <v xml:space="preserve">   </v>
      </c>
      <c r="O434" s="47" t="str">
        <f t="shared" si="22"/>
        <v/>
      </c>
      <c r="P434" s="35"/>
      <c r="Q434" s="35"/>
      <c r="R434" s="35"/>
      <c r="S434" s="35"/>
      <c r="T434" s="36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  <c r="AF434" s="32"/>
      <c r="AG434" s="32"/>
    </row>
    <row r="435" spans="1:33" ht="15" customHeight="1" x14ac:dyDescent="0.2">
      <c r="A435" s="38" t="str">
        <f t="shared" si="20"/>
        <v/>
      </c>
      <c r="B435">
        <v>429</v>
      </c>
      <c r="C435" s="30"/>
      <c r="D435" s="25"/>
      <c r="E435" s="17"/>
      <c r="F435" s="23"/>
      <c r="G435" s="24"/>
      <c r="H435" s="31"/>
      <c r="I435" s="21"/>
      <c r="J435" s="22"/>
      <c r="K435" s="22"/>
      <c r="L435" s="48"/>
      <c r="M435" s="48"/>
      <c r="N435" s="38" t="str">
        <f t="shared" si="21"/>
        <v xml:space="preserve">   </v>
      </c>
      <c r="O435" s="47" t="str">
        <f t="shared" si="22"/>
        <v/>
      </c>
      <c r="P435" s="35"/>
      <c r="Q435" s="35"/>
      <c r="R435" s="35"/>
      <c r="S435" s="35"/>
      <c r="T435" s="36"/>
      <c r="U435" s="32"/>
      <c r="V435" s="32"/>
      <c r="W435" s="32"/>
      <c r="X435" s="32"/>
      <c r="Y435" s="32"/>
      <c r="Z435" s="32"/>
      <c r="AA435" s="32"/>
      <c r="AB435" s="32"/>
      <c r="AC435" s="32"/>
      <c r="AD435" s="32"/>
      <c r="AE435" s="32"/>
      <c r="AF435" s="32"/>
      <c r="AG435" s="32"/>
    </row>
    <row r="436" spans="1:33" ht="15" customHeight="1" x14ac:dyDescent="0.2">
      <c r="A436" s="38" t="str">
        <f t="shared" si="20"/>
        <v/>
      </c>
      <c r="B436">
        <v>430</v>
      </c>
      <c r="C436" s="30"/>
      <c r="D436" s="25"/>
      <c r="E436" s="17"/>
      <c r="F436" s="23"/>
      <c r="G436" s="24"/>
      <c r="H436" s="31"/>
      <c r="I436" s="21"/>
      <c r="J436" s="22"/>
      <c r="K436" s="22"/>
      <c r="L436" s="48"/>
      <c r="M436" s="48"/>
      <c r="N436" s="38" t="str">
        <f t="shared" si="21"/>
        <v xml:space="preserve">   </v>
      </c>
      <c r="O436" s="47" t="str">
        <f t="shared" si="22"/>
        <v/>
      </c>
      <c r="P436" s="35"/>
      <c r="Q436" s="35"/>
      <c r="R436" s="35"/>
      <c r="S436" s="35"/>
      <c r="T436" s="36"/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  <c r="AE436" s="32"/>
      <c r="AF436" s="32"/>
      <c r="AG436" s="32"/>
    </row>
    <row r="437" spans="1:33" ht="15" customHeight="1" x14ac:dyDescent="0.2">
      <c r="A437" s="38" t="str">
        <f t="shared" si="20"/>
        <v/>
      </c>
      <c r="B437">
        <v>431</v>
      </c>
      <c r="C437" s="30"/>
      <c r="D437" s="25"/>
      <c r="E437" s="17"/>
      <c r="F437" s="23"/>
      <c r="G437" s="24"/>
      <c r="H437" s="31"/>
      <c r="I437" s="21"/>
      <c r="J437" s="22"/>
      <c r="K437" s="22"/>
      <c r="L437" s="48"/>
      <c r="M437" s="48"/>
      <c r="N437" s="38" t="str">
        <f t="shared" si="21"/>
        <v xml:space="preserve">   </v>
      </c>
      <c r="O437" s="47" t="str">
        <f t="shared" si="22"/>
        <v/>
      </c>
      <c r="P437" s="35"/>
      <c r="Q437" s="35"/>
      <c r="R437" s="35"/>
      <c r="S437" s="35"/>
      <c r="T437" s="36"/>
      <c r="U437" s="32"/>
      <c r="V437" s="32"/>
      <c r="W437" s="32"/>
      <c r="X437" s="32"/>
      <c r="Y437" s="32"/>
      <c r="Z437" s="32"/>
      <c r="AA437" s="32"/>
      <c r="AB437" s="32"/>
      <c r="AC437" s="32"/>
      <c r="AD437" s="32"/>
      <c r="AE437" s="32"/>
      <c r="AF437" s="32"/>
      <c r="AG437" s="32"/>
    </row>
    <row r="438" spans="1:33" ht="15" customHeight="1" x14ac:dyDescent="0.2">
      <c r="A438" s="38" t="str">
        <f t="shared" si="20"/>
        <v/>
      </c>
      <c r="B438">
        <v>432</v>
      </c>
      <c r="C438" s="30"/>
      <c r="D438" s="25"/>
      <c r="E438" s="17"/>
      <c r="F438" s="23"/>
      <c r="G438" s="24"/>
      <c r="H438" s="31"/>
      <c r="I438" s="21"/>
      <c r="J438" s="22"/>
      <c r="K438" s="22"/>
      <c r="L438" s="48"/>
      <c r="M438" s="48"/>
      <c r="N438" s="38" t="str">
        <f t="shared" si="21"/>
        <v xml:space="preserve">   </v>
      </c>
      <c r="O438" s="47" t="str">
        <f t="shared" si="22"/>
        <v/>
      </c>
      <c r="P438" s="35"/>
      <c r="Q438" s="35"/>
      <c r="R438" s="35"/>
      <c r="S438" s="35"/>
      <c r="T438" s="36"/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  <c r="AE438" s="32"/>
      <c r="AF438" s="32"/>
      <c r="AG438" s="32"/>
    </row>
    <row r="439" spans="1:33" ht="15" customHeight="1" x14ac:dyDescent="0.2">
      <c r="A439" s="38" t="str">
        <f t="shared" si="20"/>
        <v/>
      </c>
      <c r="B439">
        <v>433</v>
      </c>
      <c r="C439" s="30"/>
      <c r="D439" s="25"/>
      <c r="E439" s="17"/>
      <c r="F439" s="23"/>
      <c r="G439" s="24"/>
      <c r="H439" s="31"/>
      <c r="I439" s="21"/>
      <c r="J439" s="22"/>
      <c r="K439" s="22"/>
      <c r="L439" s="48"/>
      <c r="M439" s="48"/>
      <c r="N439" s="38" t="str">
        <f t="shared" si="21"/>
        <v xml:space="preserve">   </v>
      </c>
      <c r="O439" s="47" t="str">
        <f t="shared" si="22"/>
        <v/>
      </c>
      <c r="P439" s="35"/>
      <c r="Q439" s="35"/>
      <c r="R439" s="35"/>
      <c r="S439" s="35"/>
      <c r="T439" s="36"/>
      <c r="U439" s="32"/>
      <c r="V439" s="32"/>
      <c r="W439" s="32"/>
      <c r="X439" s="32"/>
      <c r="Y439" s="32"/>
      <c r="Z439" s="32"/>
      <c r="AA439" s="32"/>
      <c r="AB439" s="32"/>
      <c r="AC439" s="32"/>
      <c r="AD439" s="32"/>
      <c r="AE439" s="32"/>
      <c r="AF439" s="32"/>
      <c r="AG439" s="32"/>
    </row>
    <row r="440" spans="1:33" ht="15" customHeight="1" x14ac:dyDescent="0.2">
      <c r="A440" s="38" t="str">
        <f t="shared" si="20"/>
        <v/>
      </c>
      <c r="B440">
        <v>434</v>
      </c>
      <c r="C440" s="30"/>
      <c r="D440" s="25"/>
      <c r="E440" s="17"/>
      <c r="F440" s="23"/>
      <c r="G440" s="24"/>
      <c r="H440" s="31"/>
      <c r="I440" s="21"/>
      <c r="J440" s="22"/>
      <c r="K440" s="22"/>
      <c r="L440" s="48"/>
      <c r="M440" s="48"/>
      <c r="N440" s="38" t="str">
        <f t="shared" si="21"/>
        <v xml:space="preserve">   </v>
      </c>
      <c r="O440" s="47" t="str">
        <f t="shared" si="22"/>
        <v/>
      </c>
      <c r="P440" s="35"/>
      <c r="Q440" s="35"/>
      <c r="R440" s="35"/>
      <c r="S440" s="35"/>
      <c r="T440" s="36"/>
      <c r="U440" s="32"/>
      <c r="V440" s="32"/>
      <c r="W440" s="32"/>
      <c r="X440" s="32"/>
      <c r="Y440" s="32"/>
      <c r="Z440" s="32"/>
      <c r="AA440" s="32"/>
      <c r="AB440" s="32"/>
      <c r="AC440" s="32"/>
      <c r="AD440" s="32"/>
      <c r="AE440" s="32"/>
      <c r="AF440" s="32"/>
      <c r="AG440" s="32"/>
    </row>
    <row r="441" spans="1:33" ht="15" customHeight="1" x14ac:dyDescent="0.2">
      <c r="A441" s="38" t="str">
        <f t="shared" si="20"/>
        <v/>
      </c>
      <c r="B441">
        <v>435</v>
      </c>
      <c r="C441" s="30"/>
      <c r="D441" s="25"/>
      <c r="E441" s="17"/>
      <c r="F441" s="23"/>
      <c r="G441" s="24"/>
      <c r="H441" s="31"/>
      <c r="I441" s="21"/>
      <c r="J441" s="22"/>
      <c r="K441" s="22"/>
      <c r="L441" s="48"/>
      <c r="M441" s="48"/>
      <c r="N441" s="38" t="str">
        <f t="shared" si="21"/>
        <v xml:space="preserve">   </v>
      </c>
      <c r="O441" s="47" t="str">
        <f t="shared" si="22"/>
        <v/>
      </c>
      <c r="P441" s="35"/>
      <c r="Q441" s="35"/>
      <c r="R441" s="35"/>
      <c r="S441" s="35"/>
      <c r="T441" s="36"/>
      <c r="U441" s="32"/>
      <c r="V441" s="32"/>
      <c r="W441" s="32"/>
      <c r="X441" s="32"/>
      <c r="Y441" s="32"/>
      <c r="Z441" s="32"/>
      <c r="AA441" s="32"/>
      <c r="AB441" s="32"/>
      <c r="AC441" s="32"/>
      <c r="AD441" s="32"/>
      <c r="AE441" s="32"/>
      <c r="AF441" s="32"/>
      <c r="AG441" s="32"/>
    </row>
    <row r="442" spans="1:33" ht="15" customHeight="1" x14ac:dyDescent="0.2">
      <c r="A442" s="38" t="str">
        <f t="shared" si="20"/>
        <v/>
      </c>
      <c r="B442">
        <v>436</v>
      </c>
      <c r="C442" s="30"/>
      <c r="D442" s="25"/>
      <c r="E442" s="17"/>
      <c r="F442" s="23"/>
      <c r="G442" s="24"/>
      <c r="H442" s="31"/>
      <c r="I442" s="21"/>
      <c r="J442" s="22"/>
      <c r="K442" s="22"/>
      <c r="L442" s="48"/>
      <c r="M442" s="48"/>
      <c r="N442" s="38" t="str">
        <f t="shared" si="21"/>
        <v xml:space="preserve">   </v>
      </c>
      <c r="O442" s="47" t="str">
        <f t="shared" si="22"/>
        <v/>
      </c>
      <c r="P442" s="35"/>
      <c r="Q442" s="35"/>
      <c r="R442" s="35"/>
      <c r="S442" s="35"/>
      <c r="T442" s="36"/>
      <c r="U442" s="32"/>
      <c r="V442" s="32"/>
      <c r="W442" s="32"/>
      <c r="X442" s="32"/>
      <c r="Y442" s="32"/>
      <c r="Z442" s="32"/>
      <c r="AA442" s="32"/>
      <c r="AB442" s="32"/>
      <c r="AC442" s="32"/>
      <c r="AD442" s="32"/>
      <c r="AE442" s="32"/>
      <c r="AF442" s="32"/>
      <c r="AG442" s="32"/>
    </row>
    <row r="443" spans="1:33" ht="15" customHeight="1" x14ac:dyDescent="0.2">
      <c r="A443" s="38" t="str">
        <f t="shared" si="20"/>
        <v/>
      </c>
      <c r="B443">
        <v>437</v>
      </c>
      <c r="C443" s="30"/>
      <c r="D443" s="25"/>
      <c r="E443" s="17"/>
      <c r="F443" s="23"/>
      <c r="G443" s="24"/>
      <c r="H443" s="31"/>
      <c r="I443" s="21"/>
      <c r="J443" s="22"/>
      <c r="K443" s="22"/>
      <c r="L443" s="48"/>
      <c r="M443" s="48"/>
      <c r="N443" s="38" t="str">
        <f t="shared" si="21"/>
        <v xml:space="preserve">   </v>
      </c>
      <c r="O443" s="47" t="str">
        <f t="shared" si="22"/>
        <v/>
      </c>
      <c r="P443" s="35"/>
      <c r="Q443" s="35"/>
      <c r="R443" s="35"/>
      <c r="S443" s="35"/>
      <c r="T443" s="36"/>
      <c r="U443" s="32"/>
      <c r="V443" s="32"/>
      <c r="W443" s="32"/>
      <c r="X443" s="32"/>
      <c r="Y443" s="32"/>
      <c r="Z443" s="32"/>
      <c r="AA443" s="32"/>
      <c r="AB443" s="32"/>
      <c r="AC443" s="32"/>
      <c r="AD443" s="32"/>
      <c r="AE443" s="32"/>
      <c r="AF443" s="32"/>
      <c r="AG443" s="32"/>
    </row>
    <row r="444" spans="1:33" ht="15" customHeight="1" x14ac:dyDescent="0.2">
      <c r="A444" s="38" t="str">
        <f t="shared" si="20"/>
        <v/>
      </c>
      <c r="B444">
        <v>438</v>
      </c>
      <c r="C444" s="30"/>
      <c r="D444" s="25"/>
      <c r="E444" s="17"/>
      <c r="F444" s="23"/>
      <c r="G444" s="24"/>
      <c r="H444" s="31"/>
      <c r="I444" s="21"/>
      <c r="J444" s="22"/>
      <c r="K444" s="22"/>
      <c r="L444" s="48"/>
      <c r="M444" s="48"/>
      <c r="N444" s="38" t="str">
        <f t="shared" si="21"/>
        <v xml:space="preserve">   </v>
      </c>
      <c r="O444" s="47" t="str">
        <f t="shared" si="22"/>
        <v/>
      </c>
      <c r="P444" s="35"/>
      <c r="Q444" s="35"/>
      <c r="R444" s="35"/>
      <c r="S444" s="35"/>
      <c r="T444" s="36"/>
      <c r="U444" s="32"/>
      <c r="V444" s="32"/>
      <c r="W444" s="32"/>
      <c r="X444" s="32"/>
      <c r="Y444" s="32"/>
      <c r="Z444" s="32"/>
      <c r="AA444" s="32"/>
      <c r="AB444" s="32"/>
      <c r="AC444" s="32"/>
      <c r="AD444" s="32"/>
      <c r="AE444" s="32"/>
      <c r="AF444" s="32"/>
      <c r="AG444" s="32"/>
    </row>
    <row r="445" spans="1:33" ht="15" customHeight="1" x14ac:dyDescent="0.2">
      <c r="A445" s="38" t="str">
        <f t="shared" si="20"/>
        <v/>
      </c>
      <c r="B445">
        <v>439</v>
      </c>
      <c r="C445" s="30"/>
      <c r="D445" s="25"/>
      <c r="E445" s="17"/>
      <c r="F445" s="23"/>
      <c r="G445" s="24"/>
      <c r="H445" s="31"/>
      <c r="I445" s="21"/>
      <c r="J445" s="22"/>
      <c r="K445" s="22"/>
      <c r="L445" s="48"/>
      <c r="M445" s="48"/>
      <c r="N445" s="38" t="str">
        <f t="shared" si="21"/>
        <v xml:space="preserve">   </v>
      </c>
      <c r="O445" s="47" t="str">
        <f t="shared" si="22"/>
        <v/>
      </c>
      <c r="P445" s="35"/>
      <c r="Q445" s="35"/>
      <c r="R445" s="35"/>
      <c r="S445" s="35"/>
      <c r="T445" s="36"/>
      <c r="U445" s="32"/>
      <c r="V445" s="32"/>
      <c r="W445" s="32"/>
      <c r="X445" s="32"/>
      <c r="Y445" s="32"/>
      <c r="Z445" s="32"/>
      <c r="AA445" s="32"/>
      <c r="AB445" s="32"/>
      <c r="AC445" s="32"/>
      <c r="AD445" s="32"/>
      <c r="AE445" s="32"/>
      <c r="AF445" s="32"/>
      <c r="AG445" s="32"/>
    </row>
    <row r="446" spans="1:33" ht="15" customHeight="1" x14ac:dyDescent="0.2">
      <c r="A446" s="38" t="str">
        <f t="shared" si="20"/>
        <v/>
      </c>
      <c r="B446">
        <v>440</v>
      </c>
      <c r="C446" s="30"/>
      <c r="D446" s="25"/>
      <c r="E446" s="17"/>
      <c r="F446" s="23"/>
      <c r="G446" s="24"/>
      <c r="H446" s="31"/>
      <c r="I446" s="21"/>
      <c r="J446" s="22"/>
      <c r="K446" s="22"/>
      <c r="L446" s="48"/>
      <c r="M446" s="48"/>
      <c r="N446" s="38" t="str">
        <f t="shared" si="21"/>
        <v xml:space="preserve">   </v>
      </c>
      <c r="O446" s="47" t="str">
        <f t="shared" si="22"/>
        <v/>
      </c>
      <c r="P446" s="35"/>
      <c r="Q446" s="35"/>
      <c r="R446" s="35"/>
      <c r="S446" s="35"/>
      <c r="T446" s="36"/>
      <c r="U446" s="32"/>
      <c r="V446" s="32"/>
      <c r="W446" s="32"/>
      <c r="X446" s="32"/>
      <c r="Y446" s="32"/>
      <c r="Z446" s="32"/>
      <c r="AA446" s="32"/>
      <c r="AB446" s="32"/>
      <c r="AC446" s="32"/>
      <c r="AD446" s="32"/>
      <c r="AE446" s="32"/>
      <c r="AF446" s="32"/>
      <c r="AG446" s="32"/>
    </row>
    <row r="447" spans="1:33" ht="15" customHeight="1" x14ac:dyDescent="0.2">
      <c r="A447" s="38" t="str">
        <f t="shared" si="20"/>
        <v/>
      </c>
      <c r="B447">
        <v>441</v>
      </c>
      <c r="C447" s="30"/>
      <c r="D447" s="25"/>
      <c r="E447" s="17"/>
      <c r="F447" s="23"/>
      <c r="G447" s="24"/>
      <c r="H447" s="31"/>
      <c r="I447" s="21"/>
      <c r="J447" s="22"/>
      <c r="K447" s="22"/>
      <c r="L447" s="48"/>
      <c r="M447" s="48"/>
      <c r="N447" s="38" t="str">
        <f t="shared" si="21"/>
        <v xml:space="preserve">   </v>
      </c>
      <c r="O447" s="47" t="str">
        <f t="shared" si="22"/>
        <v/>
      </c>
      <c r="P447" s="35"/>
      <c r="Q447" s="35"/>
      <c r="R447" s="35"/>
      <c r="S447" s="35"/>
      <c r="T447" s="36"/>
      <c r="U447" s="32"/>
      <c r="V447" s="32"/>
      <c r="W447" s="32"/>
      <c r="X447" s="32"/>
      <c r="Y447" s="32"/>
      <c r="Z447" s="32"/>
      <c r="AA447" s="32"/>
      <c r="AB447" s="32"/>
      <c r="AC447" s="32"/>
      <c r="AD447" s="32"/>
      <c r="AE447" s="32"/>
      <c r="AF447" s="32"/>
      <c r="AG447" s="32"/>
    </row>
    <row r="448" spans="1:33" ht="15" customHeight="1" x14ac:dyDescent="0.2">
      <c r="A448" s="38" t="str">
        <f t="shared" si="20"/>
        <v/>
      </c>
      <c r="B448">
        <v>442</v>
      </c>
      <c r="C448" s="30"/>
      <c r="D448" s="25"/>
      <c r="E448" s="17"/>
      <c r="F448" s="23"/>
      <c r="G448" s="24"/>
      <c r="H448" s="31"/>
      <c r="I448" s="21"/>
      <c r="J448" s="22"/>
      <c r="K448" s="22"/>
      <c r="L448" s="48"/>
      <c r="M448" s="48"/>
      <c r="N448" s="38" t="str">
        <f t="shared" si="21"/>
        <v xml:space="preserve">   </v>
      </c>
      <c r="O448" s="47" t="str">
        <f t="shared" si="22"/>
        <v/>
      </c>
      <c r="P448" s="35"/>
      <c r="Q448" s="35"/>
      <c r="R448" s="35"/>
      <c r="S448" s="35"/>
      <c r="T448" s="36"/>
      <c r="U448" s="32"/>
      <c r="V448" s="32"/>
      <c r="W448" s="32"/>
      <c r="X448" s="32"/>
      <c r="Y448" s="32"/>
      <c r="Z448" s="32"/>
      <c r="AA448" s="32"/>
      <c r="AB448" s="32"/>
      <c r="AC448" s="32"/>
      <c r="AD448" s="32"/>
      <c r="AE448" s="32"/>
      <c r="AF448" s="32"/>
      <c r="AG448" s="32"/>
    </row>
    <row r="449" spans="1:33" ht="15" customHeight="1" x14ac:dyDescent="0.2">
      <c r="A449" s="38" t="str">
        <f t="shared" si="20"/>
        <v/>
      </c>
      <c r="B449">
        <v>443</v>
      </c>
      <c r="C449" s="30"/>
      <c r="D449" s="25"/>
      <c r="E449" s="17"/>
      <c r="F449" s="23"/>
      <c r="G449" s="24"/>
      <c r="H449" s="31"/>
      <c r="I449" s="21"/>
      <c r="J449" s="22"/>
      <c r="K449" s="22"/>
      <c r="L449" s="48"/>
      <c r="M449" s="48"/>
      <c r="N449" s="38" t="str">
        <f t="shared" si="21"/>
        <v xml:space="preserve">   </v>
      </c>
      <c r="O449" s="47" t="str">
        <f t="shared" si="22"/>
        <v/>
      </c>
      <c r="P449" s="35"/>
      <c r="Q449" s="35"/>
      <c r="R449" s="35"/>
      <c r="S449" s="35"/>
      <c r="T449" s="36"/>
      <c r="U449" s="32"/>
      <c r="V449" s="32"/>
      <c r="W449" s="32"/>
      <c r="X449" s="32"/>
      <c r="Y449" s="32"/>
      <c r="Z449" s="32"/>
      <c r="AA449" s="32"/>
      <c r="AB449" s="32"/>
      <c r="AC449" s="32"/>
      <c r="AD449" s="32"/>
      <c r="AE449" s="32"/>
      <c r="AF449" s="32"/>
      <c r="AG449" s="32"/>
    </row>
    <row r="450" spans="1:33" ht="15" customHeight="1" x14ac:dyDescent="0.2">
      <c r="A450" s="38" t="str">
        <f t="shared" si="20"/>
        <v/>
      </c>
      <c r="B450">
        <v>444</v>
      </c>
      <c r="C450" s="30"/>
      <c r="D450" s="25"/>
      <c r="E450" s="17"/>
      <c r="F450" s="23"/>
      <c r="G450" s="24"/>
      <c r="H450" s="31"/>
      <c r="I450" s="21"/>
      <c r="J450" s="22"/>
      <c r="K450" s="22"/>
      <c r="L450" s="48"/>
      <c r="M450" s="48"/>
      <c r="N450" s="38" t="str">
        <f t="shared" si="21"/>
        <v xml:space="preserve">   </v>
      </c>
      <c r="O450" s="47" t="str">
        <f t="shared" si="22"/>
        <v/>
      </c>
      <c r="P450" s="35"/>
      <c r="Q450" s="35"/>
      <c r="R450" s="35"/>
      <c r="S450" s="35"/>
      <c r="T450" s="36"/>
      <c r="U450" s="32"/>
      <c r="V450" s="32"/>
      <c r="W450" s="32"/>
      <c r="X450" s="32"/>
      <c r="Y450" s="32"/>
      <c r="Z450" s="32"/>
      <c r="AA450" s="32"/>
      <c r="AB450" s="32"/>
      <c r="AC450" s="32"/>
      <c r="AD450" s="32"/>
      <c r="AE450" s="32"/>
      <c r="AF450" s="32"/>
      <c r="AG450" s="32"/>
    </row>
    <row r="451" spans="1:33" ht="15" customHeight="1" x14ac:dyDescent="0.2">
      <c r="A451" s="38" t="str">
        <f t="shared" si="20"/>
        <v/>
      </c>
      <c r="B451">
        <v>445</v>
      </c>
      <c r="C451" s="30"/>
      <c r="D451" s="25"/>
      <c r="E451" s="17"/>
      <c r="F451" s="23"/>
      <c r="G451" s="24"/>
      <c r="H451" s="31"/>
      <c r="I451" s="21"/>
      <c r="J451" s="22"/>
      <c r="K451" s="22"/>
      <c r="L451" s="48"/>
      <c r="M451" s="48"/>
      <c r="N451" s="38" t="str">
        <f t="shared" si="21"/>
        <v xml:space="preserve">   </v>
      </c>
      <c r="O451" s="47" t="str">
        <f t="shared" si="22"/>
        <v/>
      </c>
      <c r="P451" s="35"/>
      <c r="Q451" s="35"/>
      <c r="R451" s="35"/>
      <c r="S451" s="35"/>
      <c r="T451" s="36"/>
      <c r="U451" s="32"/>
      <c r="V451" s="32"/>
      <c r="W451" s="32"/>
      <c r="X451" s="32"/>
      <c r="Y451" s="32"/>
      <c r="Z451" s="32"/>
      <c r="AA451" s="32"/>
      <c r="AB451" s="32"/>
      <c r="AC451" s="32"/>
      <c r="AD451" s="32"/>
      <c r="AE451" s="32"/>
      <c r="AF451" s="32"/>
      <c r="AG451" s="32"/>
    </row>
    <row r="452" spans="1:33" ht="15" customHeight="1" x14ac:dyDescent="0.2">
      <c r="A452" s="38" t="str">
        <f t="shared" si="20"/>
        <v/>
      </c>
      <c r="B452">
        <v>446</v>
      </c>
      <c r="C452" s="30"/>
      <c r="D452" s="25"/>
      <c r="E452" s="17"/>
      <c r="F452" s="23"/>
      <c r="G452" s="24"/>
      <c r="H452" s="31"/>
      <c r="I452" s="21"/>
      <c r="J452" s="22"/>
      <c r="K452" s="22"/>
      <c r="L452" s="48"/>
      <c r="M452" s="48"/>
      <c r="N452" s="38" t="str">
        <f t="shared" si="21"/>
        <v xml:space="preserve">   </v>
      </c>
      <c r="O452" s="47" t="str">
        <f t="shared" si="22"/>
        <v/>
      </c>
      <c r="P452" s="35"/>
      <c r="Q452" s="35"/>
      <c r="R452" s="35"/>
      <c r="S452" s="35"/>
      <c r="T452" s="36"/>
      <c r="U452" s="32"/>
      <c r="V452" s="32"/>
      <c r="W452" s="32"/>
      <c r="X452" s="32"/>
      <c r="Y452" s="32"/>
      <c r="Z452" s="32"/>
      <c r="AA452" s="32"/>
      <c r="AB452" s="32"/>
      <c r="AC452" s="32"/>
      <c r="AD452" s="32"/>
      <c r="AE452" s="32"/>
      <c r="AF452" s="32"/>
      <c r="AG452" s="32"/>
    </row>
    <row r="453" spans="1:33" ht="15" customHeight="1" x14ac:dyDescent="0.2">
      <c r="A453" s="38" t="str">
        <f t="shared" si="20"/>
        <v/>
      </c>
      <c r="B453">
        <v>447</v>
      </c>
      <c r="C453" s="30"/>
      <c r="D453" s="25"/>
      <c r="E453" s="17"/>
      <c r="F453" s="23"/>
      <c r="G453" s="24"/>
      <c r="H453" s="31"/>
      <c r="I453" s="21"/>
      <c r="J453" s="22"/>
      <c r="K453" s="22"/>
      <c r="L453" s="48"/>
      <c r="M453" s="48"/>
      <c r="N453" s="38" t="str">
        <f t="shared" si="21"/>
        <v xml:space="preserve">   </v>
      </c>
      <c r="O453" s="47" t="str">
        <f t="shared" si="22"/>
        <v/>
      </c>
      <c r="P453" s="35"/>
      <c r="Q453" s="35"/>
      <c r="R453" s="35"/>
      <c r="S453" s="35"/>
      <c r="T453" s="36"/>
      <c r="U453" s="32"/>
      <c r="V453" s="32"/>
      <c r="W453" s="32"/>
      <c r="X453" s="32"/>
      <c r="Y453" s="32"/>
      <c r="Z453" s="32"/>
      <c r="AA453" s="32"/>
      <c r="AB453" s="32"/>
      <c r="AC453" s="32"/>
      <c r="AD453" s="32"/>
      <c r="AE453" s="32"/>
      <c r="AF453" s="32"/>
      <c r="AG453" s="32"/>
    </row>
    <row r="454" spans="1:33" ht="15" customHeight="1" x14ac:dyDescent="0.2">
      <c r="A454" s="38" t="str">
        <f t="shared" si="20"/>
        <v/>
      </c>
      <c r="B454">
        <v>448</v>
      </c>
      <c r="C454" s="30"/>
      <c r="D454" s="25"/>
      <c r="E454" s="17"/>
      <c r="F454" s="23"/>
      <c r="G454" s="24"/>
      <c r="H454" s="31"/>
      <c r="I454" s="21"/>
      <c r="J454" s="22"/>
      <c r="K454" s="22"/>
      <c r="L454" s="48"/>
      <c r="M454" s="48"/>
      <c r="N454" s="38" t="str">
        <f t="shared" si="21"/>
        <v xml:space="preserve">   </v>
      </c>
      <c r="O454" s="47" t="str">
        <f t="shared" si="22"/>
        <v/>
      </c>
      <c r="P454" s="35"/>
      <c r="Q454" s="35"/>
      <c r="R454" s="35"/>
      <c r="S454" s="35"/>
      <c r="T454" s="36"/>
      <c r="U454" s="32"/>
      <c r="V454" s="32"/>
      <c r="W454" s="32"/>
      <c r="X454" s="32"/>
      <c r="Y454" s="32"/>
      <c r="Z454" s="32"/>
      <c r="AA454" s="32"/>
      <c r="AB454" s="32"/>
      <c r="AC454" s="32"/>
      <c r="AD454" s="32"/>
      <c r="AE454" s="32"/>
      <c r="AF454" s="32"/>
      <c r="AG454" s="32"/>
    </row>
    <row r="455" spans="1:33" ht="15" customHeight="1" x14ac:dyDescent="0.2">
      <c r="A455" s="38" t="str">
        <f t="shared" ref="A455:A504" si="23">IF(F455="","",D$3)</f>
        <v/>
      </c>
      <c r="B455">
        <v>449</v>
      </c>
      <c r="C455" s="30"/>
      <c r="D455" s="25"/>
      <c r="E455" s="17"/>
      <c r="F455" s="23"/>
      <c r="G455" s="24"/>
      <c r="H455" s="31"/>
      <c r="I455" s="21"/>
      <c r="J455" s="22"/>
      <c r="K455" s="22"/>
      <c r="L455" s="48"/>
      <c r="M455" s="48"/>
      <c r="N455" s="38" t="str">
        <f t="shared" si="21"/>
        <v xml:space="preserve">   </v>
      </c>
      <c r="O455" s="47" t="str">
        <f t="shared" si="22"/>
        <v/>
      </c>
      <c r="P455" s="35"/>
      <c r="Q455" s="35"/>
      <c r="R455" s="35"/>
      <c r="S455" s="35"/>
      <c r="T455" s="36"/>
      <c r="U455" s="32"/>
      <c r="V455" s="32"/>
      <c r="W455" s="32"/>
      <c r="X455" s="32"/>
      <c r="Y455" s="32"/>
      <c r="Z455" s="32"/>
      <c r="AA455" s="32"/>
      <c r="AB455" s="32"/>
      <c r="AC455" s="32"/>
      <c r="AD455" s="32"/>
      <c r="AE455" s="32"/>
      <c r="AF455" s="32"/>
      <c r="AG455" s="32"/>
    </row>
    <row r="456" spans="1:33" ht="15" customHeight="1" x14ac:dyDescent="0.2">
      <c r="A456" s="38" t="str">
        <f t="shared" si="23"/>
        <v/>
      </c>
      <c r="B456">
        <v>450</v>
      </c>
      <c r="C456" s="30"/>
      <c r="D456" s="25"/>
      <c r="E456" s="17"/>
      <c r="F456" s="23"/>
      <c r="G456" s="24"/>
      <c r="H456" s="31"/>
      <c r="I456" s="21"/>
      <c r="J456" s="22"/>
      <c r="K456" s="22"/>
      <c r="L456" s="48"/>
      <c r="M456" s="48"/>
      <c r="N456" s="38" t="str">
        <f t="shared" ref="N456:N504" si="24">P456&amp;" "&amp;Q456&amp;" "&amp;R456&amp;" "&amp;S456</f>
        <v xml:space="preserve">   </v>
      </c>
      <c r="O456" s="47" t="str">
        <f t="shared" ref="O456:O504" si="25">IF(I456="DA",1,IF(I456="NE",0,""))</f>
        <v/>
      </c>
      <c r="P456" s="35"/>
      <c r="Q456" s="35"/>
      <c r="R456" s="35"/>
      <c r="S456" s="35"/>
      <c r="T456" s="36"/>
      <c r="U456" s="32"/>
      <c r="V456" s="32"/>
      <c r="W456" s="32"/>
      <c r="X456" s="32"/>
      <c r="Y456" s="32"/>
      <c r="Z456" s="32"/>
      <c r="AA456" s="32"/>
      <c r="AB456" s="32"/>
      <c r="AC456" s="32"/>
      <c r="AD456" s="32"/>
      <c r="AE456" s="32"/>
      <c r="AF456" s="32"/>
      <c r="AG456" s="32"/>
    </row>
    <row r="457" spans="1:33" ht="15" customHeight="1" x14ac:dyDescent="0.2">
      <c r="A457" s="38" t="str">
        <f t="shared" si="23"/>
        <v/>
      </c>
      <c r="B457">
        <v>451</v>
      </c>
      <c r="C457" s="30"/>
      <c r="D457" s="25"/>
      <c r="E457" s="17"/>
      <c r="F457" s="23"/>
      <c r="G457" s="24"/>
      <c r="H457" s="31"/>
      <c r="I457" s="21"/>
      <c r="J457" s="22"/>
      <c r="K457" s="22"/>
      <c r="L457" s="48"/>
      <c r="M457" s="48"/>
      <c r="N457" s="38" t="str">
        <f t="shared" si="24"/>
        <v xml:space="preserve">   </v>
      </c>
      <c r="O457" s="47" t="str">
        <f t="shared" si="25"/>
        <v/>
      </c>
      <c r="P457" s="35"/>
      <c r="Q457" s="35"/>
      <c r="R457" s="35"/>
      <c r="S457" s="35"/>
      <c r="T457" s="36"/>
      <c r="U457" s="32"/>
      <c r="V457" s="32"/>
      <c r="W457" s="32"/>
      <c r="X457" s="32"/>
      <c r="Y457" s="32"/>
      <c r="Z457" s="32"/>
      <c r="AA457" s="32"/>
      <c r="AB457" s="32"/>
      <c r="AC457" s="32"/>
      <c r="AD457" s="32"/>
      <c r="AE457" s="32"/>
      <c r="AF457" s="32"/>
      <c r="AG457" s="32"/>
    </row>
    <row r="458" spans="1:33" ht="15" customHeight="1" x14ac:dyDescent="0.2">
      <c r="A458" s="38" t="str">
        <f t="shared" si="23"/>
        <v/>
      </c>
      <c r="B458">
        <v>452</v>
      </c>
      <c r="C458" s="30"/>
      <c r="D458" s="25"/>
      <c r="E458" s="17"/>
      <c r="F458" s="23"/>
      <c r="G458" s="24"/>
      <c r="H458" s="31"/>
      <c r="I458" s="21"/>
      <c r="J458" s="22"/>
      <c r="K458" s="22"/>
      <c r="L458" s="48"/>
      <c r="M458" s="48"/>
      <c r="N458" s="38" t="str">
        <f t="shared" si="24"/>
        <v xml:space="preserve">   </v>
      </c>
      <c r="O458" s="47" t="str">
        <f t="shared" si="25"/>
        <v/>
      </c>
      <c r="P458" s="35"/>
      <c r="Q458" s="35"/>
      <c r="R458" s="35"/>
      <c r="S458" s="35"/>
      <c r="T458" s="36"/>
      <c r="U458" s="32"/>
      <c r="V458" s="32"/>
      <c r="W458" s="32"/>
      <c r="X458" s="32"/>
      <c r="Y458" s="32"/>
      <c r="Z458" s="32"/>
      <c r="AA458" s="32"/>
      <c r="AB458" s="32"/>
      <c r="AC458" s="32"/>
      <c r="AD458" s="32"/>
      <c r="AE458" s="32"/>
      <c r="AF458" s="32"/>
      <c r="AG458" s="32"/>
    </row>
    <row r="459" spans="1:33" ht="15" customHeight="1" x14ac:dyDescent="0.2">
      <c r="A459" s="38" t="str">
        <f t="shared" si="23"/>
        <v/>
      </c>
      <c r="B459">
        <v>453</v>
      </c>
      <c r="C459" s="30"/>
      <c r="D459" s="25"/>
      <c r="E459" s="17"/>
      <c r="F459" s="23"/>
      <c r="G459" s="24"/>
      <c r="H459" s="31"/>
      <c r="I459" s="21"/>
      <c r="J459" s="22"/>
      <c r="K459" s="22"/>
      <c r="L459" s="48"/>
      <c r="M459" s="48"/>
      <c r="N459" s="38" t="str">
        <f t="shared" si="24"/>
        <v xml:space="preserve">   </v>
      </c>
      <c r="O459" s="47" t="str">
        <f t="shared" si="25"/>
        <v/>
      </c>
      <c r="P459" s="35"/>
      <c r="Q459" s="35"/>
      <c r="R459" s="35"/>
      <c r="S459" s="35"/>
      <c r="T459" s="36"/>
      <c r="U459" s="32"/>
      <c r="V459" s="32"/>
      <c r="W459" s="32"/>
      <c r="X459" s="32"/>
      <c r="Y459" s="32"/>
      <c r="Z459" s="32"/>
      <c r="AA459" s="32"/>
      <c r="AB459" s="32"/>
      <c r="AC459" s="32"/>
      <c r="AD459" s="32"/>
      <c r="AE459" s="32"/>
      <c r="AF459" s="32"/>
      <c r="AG459" s="32"/>
    </row>
    <row r="460" spans="1:33" ht="15" customHeight="1" x14ac:dyDescent="0.2">
      <c r="A460" s="38" t="str">
        <f t="shared" si="23"/>
        <v/>
      </c>
      <c r="B460">
        <v>454</v>
      </c>
      <c r="C460" s="30"/>
      <c r="D460" s="25"/>
      <c r="E460" s="17"/>
      <c r="F460" s="23"/>
      <c r="G460" s="24"/>
      <c r="H460" s="31"/>
      <c r="I460" s="21"/>
      <c r="J460" s="22"/>
      <c r="K460" s="22"/>
      <c r="L460" s="48"/>
      <c r="M460" s="48"/>
      <c r="N460" s="38" t="str">
        <f t="shared" si="24"/>
        <v xml:space="preserve">   </v>
      </c>
      <c r="O460" s="47" t="str">
        <f t="shared" si="25"/>
        <v/>
      </c>
      <c r="P460" s="35"/>
      <c r="Q460" s="35"/>
      <c r="R460" s="35"/>
      <c r="S460" s="35"/>
      <c r="T460" s="36"/>
      <c r="U460" s="32"/>
      <c r="V460" s="32"/>
      <c r="W460" s="32"/>
      <c r="X460" s="32"/>
      <c r="Y460" s="32"/>
      <c r="Z460" s="32"/>
      <c r="AA460" s="32"/>
      <c r="AB460" s="32"/>
      <c r="AC460" s="32"/>
      <c r="AD460" s="32"/>
      <c r="AE460" s="32"/>
      <c r="AF460" s="32"/>
      <c r="AG460" s="32"/>
    </row>
    <row r="461" spans="1:33" ht="15" customHeight="1" x14ac:dyDescent="0.2">
      <c r="A461" s="38" t="str">
        <f t="shared" si="23"/>
        <v/>
      </c>
      <c r="B461">
        <v>455</v>
      </c>
      <c r="C461" s="30"/>
      <c r="D461" s="25"/>
      <c r="E461" s="17"/>
      <c r="F461" s="23"/>
      <c r="G461" s="24"/>
      <c r="H461" s="31"/>
      <c r="I461" s="21"/>
      <c r="J461" s="22"/>
      <c r="K461" s="22"/>
      <c r="L461" s="48"/>
      <c r="M461" s="48"/>
      <c r="N461" s="38" t="str">
        <f t="shared" si="24"/>
        <v xml:space="preserve">   </v>
      </c>
      <c r="O461" s="47" t="str">
        <f t="shared" si="25"/>
        <v/>
      </c>
      <c r="P461" s="35"/>
      <c r="Q461" s="35"/>
      <c r="R461" s="35"/>
      <c r="S461" s="35"/>
      <c r="T461" s="36"/>
      <c r="U461" s="32"/>
      <c r="V461" s="32"/>
      <c r="W461" s="32"/>
      <c r="X461" s="32"/>
      <c r="Y461" s="32"/>
      <c r="Z461" s="32"/>
      <c r="AA461" s="32"/>
      <c r="AB461" s="32"/>
      <c r="AC461" s="32"/>
      <c r="AD461" s="32"/>
      <c r="AE461" s="32"/>
      <c r="AF461" s="32"/>
      <c r="AG461" s="32"/>
    </row>
    <row r="462" spans="1:33" ht="15" customHeight="1" x14ac:dyDescent="0.2">
      <c r="A462" s="38" t="str">
        <f t="shared" si="23"/>
        <v/>
      </c>
      <c r="B462">
        <v>456</v>
      </c>
      <c r="C462" s="30"/>
      <c r="D462" s="25"/>
      <c r="E462" s="17"/>
      <c r="F462" s="23"/>
      <c r="G462" s="24"/>
      <c r="H462" s="31"/>
      <c r="I462" s="21"/>
      <c r="J462" s="22"/>
      <c r="K462" s="22"/>
      <c r="L462" s="48"/>
      <c r="M462" s="48"/>
      <c r="N462" s="38" t="str">
        <f t="shared" si="24"/>
        <v xml:space="preserve">   </v>
      </c>
      <c r="O462" s="47" t="str">
        <f t="shared" si="25"/>
        <v/>
      </c>
      <c r="P462" s="35"/>
      <c r="Q462" s="35"/>
      <c r="R462" s="35"/>
      <c r="S462" s="35"/>
      <c r="T462" s="36"/>
      <c r="U462" s="32"/>
      <c r="V462" s="32"/>
      <c r="W462" s="32"/>
      <c r="X462" s="32"/>
      <c r="Y462" s="32"/>
      <c r="Z462" s="32"/>
      <c r="AA462" s="32"/>
      <c r="AB462" s="32"/>
      <c r="AC462" s="32"/>
      <c r="AD462" s="32"/>
      <c r="AE462" s="32"/>
      <c r="AF462" s="32"/>
      <c r="AG462" s="32"/>
    </row>
    <row r="463" spans="1:33" ht="15" customHeight="1" x14ac:dyDescent="0.2">
      <c r="A463" s="38" t="str">
        <f t="shared" si="23"/>
        <v/>
      </c>
      <c r="B463">
        <v>457</v>
      </c>
      <c r="C463" s="30"/>
      <c r="D463" s="25"/>
      <c r="E463" s="17"/>
      <c r="F463" s="23"/>
      <c r="G463" s="24"/>
      <c r="H463" s="31"/>
      <c r="I463" s="21"/>
      <c r="J463" s="22"/>
      <c r="K463" s="22"/>
      <c r="L463" s="48"/>
      <c r="M463" s="48"/>
      <c r="N463" s="38" t="str">
        <f t="shared" si="24"/>
        <v xml:space="preserve">   </v>
      </c>
      <c r="O463" s="47" t="str">
        <f t="shared" si="25"/>
        <v/>
      </c>
      <c r="P463" s="35"/>
      <c r="Q463" s="35"/>
      <c r="R463" s="35"/>
      <c r="S463" s="35"/>
      <c r="T463" s="36"/>
      <c r="U463" s="32"/>
      <c r="V463" s="32"/>
      <c r="W463" s="32"/>
      <c r="X463" s="32"/>
      <c r="Y463" s="32"/>
      <c r="Z463" s="32"/>
      <c r="AA463" s="32"/>
      <c r="AB463" s="32"/>
      <c r="AC463" s="32"/>
      <c r="AD463" s="32"/>
      <c r="AE463" s="32"/>
      <c r="AF463" s="32"/>
      <c r="AG463" s="32"/>
    </row>
    <row r="464" spans="1:33" ht="15" customHeight="1" x14ac:dyDescent="0.2">
      <c r="A464" s="38" t="str">
        <f t="shared" si="23"/>
        <v/>
      </c>
      <c r="B464">
        <v>458</v>
      </c>
      <c r="C464" s="30"/>
      <c r="D464" s="25"/>
      <c r="E464" s="17"/>
      <c r="F464" s="23"/>
      <c r="G464" s="24"/>
      <c r="H464" s="31"/>
      <c r="I464" s="21"/>
      <c r="J464" s="22"/>
      <c r="K464" s="22"/>
      <c r="L464" s="48"/>
      <c r="M464" s="48"/>
      <c r="N464" s="38" t="str">
        <f t="shared" si="24"/>
        <v xml:space="preserve">   </v>
      </c>
      <c r="O464" s="47" t="str">
        <f t="shared" si="25"/>
        <v/>
      </c>
      <c r="P464" s="35"/>
      <c r="Q464" s="35"/>
      <c r="R464" s="35"/>
      <c r="S464" s="35"/>
      <c r="T464" s="36"/>
      <c r="U464" s="32"/>
      <c r="V464" s="32"/>
      <c r="W464" s="32"/>
      <c r="X464" s="32"/>
      <c r="Y464" s="32"/>
      <c r="Z464" s="32"/>
      <c r="AA464" s="32"/>
      <c r="AB464" s="32"/>
      <c r="AC464" s="32"/>
      <c r="AD464" s="32"/>
      <c r="AE464" s="32"/>
      <c r="AF464" s="32"/>
      <c r="AG464" s="32"/>
    </row>
    <row r="465" spans="1:33" ht="15" customHeight="1" x14ac:dyDescent="0.2">
      <c r="A465" s="38" t="str">
        <f t="shared" si="23"/>
        <v/>
      </c>
      <c r="B465">
        <v>459</v>
      </c>
      <c r="C465" s="30"/>
      <c r="D465" s="25"/>
      <c r="E465" s="17"/>
      <c r="F465" s="23"/>
      <c r="G465" s="24"/>
      <c r="H465" s="31"/>
      <c r="I465" s="21"/>
      <c r="J465" s="22"/>
      <c r="K465" s="22"/>
      <c r="L465" s="48"/>
      <c r="M465" s="48"/>
      <c r="N465" s="38" t="str">
        <f t="shared" si="24"/>
        <v xml:space="preserve">   </v>
      </c>
      <c r="O465" s="47" t="str">
        <f t="shared" si="25"/>
        <v/>
      </c>
      <c r="P465" s="35"/>
      <c r="Q465" s="35"/>
      <c r="R465" s="35"/>
      <c r="S465" s="35"/>
      <c r="T465" s="36"/>
      <c r="U465" s="32"/>
      <c r="V465" s="32"/>
      <c r="W465" s="32"/>
      <c r="X465" s="32"/>
      <c r="Y465" s="32"/>
      <c r="Z465" s="32"/>
      <c r="AA465" s="32"/>
      <c r="AB465" s="32"/>
      <c r="AC465" s="32"/>
      <c r="AD465" s="32"/>
      <c r="AE465" s="32"/>
      <c r="AF465" s="32"/>
      <c r="AG465" s="32"/>
    </row>
    <row r="466" spans="1:33" ht="15" customHeight="1" x14ac:dyDescent="0.2">
      <c r="A466" s="38" t="str">
        <f t="shared" si="23"/>
        <v/>
      </c>
      <c r="B466">
        <v>460</v>
      </c>
      <c r="C466" s="30"/>
      <c r="D466" s="25"/>
      <c r="E466" s="17"/>
      <c r="F466" s="23"/>
      <c r="G466" s="24"/>
      <c r="H466" s="31"/>
      <c r="I466" s="21"/>
      <c r="J466" s="22"/>
      <c r="K466" s="22"/>
      <c r="L466" s="48"/>
      <c r="M466" s="48"/>
      <c r="N466" s="38" t="str">
        <f t="shared" si="24"/>
        <v xml:space="preserve">   </v>
      </c>
      <c r="O466" s="47" t="str">
        <f t="shared" si="25"/>
        <v/>
      </c>
      <c r="P466" s="35"/>
      <c r="Q466" s="35"/>
      <c r="R466" s="35"/>
      <c r="S466" s="35"/>
      <c r="T466" s="36"/>
      <c r="U466" s="32"/>
      <c r="V466" s="32"/>
      <c r="W466" s="32"/>
      <c r="X466" s="32"/>
      <c r="Y466" s="32"/>
      <c r="Z466" s="32"/>
      <c r="AA466" s="32"/>
      <c r="AB466" s="32"/>
      <c r="AC466" s="32"/>
      <c r="AD466" s="32"/>
      <c r="AE466" s="32"/>
      <c r="AF466" s="32"/>
      <c r="AG466" s="32"/>
    </row>
    <row r="467" spans="1:33" ht="15" customHeight="1" x14ac:dyDescent="0.2">
      <c r="A467" s="38" t="str">
        <f t="shared" si="23"/>
        <v/>
      </c>
      <c r="B467">
        <v>461</v>
      </c>
      <c r="C467" s="30"/>
      <c r="D467" s="25"/>
      <c r="E467" s="17"/>
      <c r="F467" s="23"/>
      <c r="G467" s="24"/>
      <c r="H467" s="31"/>
      <c r="I467" s="21"/>
      <c r="J467" s="22"/>
      <c r="K467" s="22"/>
      <c r="L467" s="48"/>
      <c r="M467" s="48"/>
      <c r="N467" s="38" t="str">
        <f t="shared" si="24"/>
        <v xml:space="preserve">   </v>
      </c>
      <c r="O467" s="47" t="str">
        <f t="shared" si="25"/>
        <v/>
      </c>
      <c r="P467" s="35"/>
      <c r="Q467" s="35"/>
      <c r="R467" s="35"/>
      <c r="S467" s="35"/>
      <c r="T467" s="36"/>
      <c r="U467" s="32"/>
      <c r="V467" s="32"/>
      <c r="W467" s="32"/>
      <c r="X467" s="32"/>
      <c r="Y467" s="32"/>
      <c r="Z467" s="32"/>
      <c r="AA467" s="32"/>
      <c r="AB467" s="32"/>
      <c r="AC467" s="32"/>
      <c r="AD467" s="32"/>
      <c r="AE467" s="32"/>
      <c r="AF467" s="32"/>
      <c r="AG467" s="32"/>
    </row>
    <row r="468" spans="1:33" ht="15" customHeight="1" x14ac:dyDescent="0.2">
      <c r="A468" s="38" t="str">
        <f t="shared" si="23"/>
        <v/>
      </c>
      <c r="B468">
        <v>462</v>
      </c>
      <c r="C468" s="30"/>
      <c r="D468" s="25"/>
      <c r="E468" s="17"/>
      <c r="F468" s="23"/>
      <c r="G468" s="24"/>
      <c r="H468" s="31"/>
      <c r="I468" s="21"/>
      <c r="J468" s="22"/>
      <c r="K468" s="22"/>
      <c r="L468" s="48"/>
      <c r="M468" s="48"/>
      <c r="N468" s="38" t="str">
        <f t="shared" si="24"/>
        <v xml:space="preserve">   </v>
      </c>
      <c r="O468" s="47" t="str">
        <f t="shared" si="25"/>
        <v/>
      </c>
      <c r="P468" s="35"/>
      <c r="Q468" s="35"/>
      <c r="R468" s="35"/>
      <c r="S468" s="35"/>
      <c r="T468" s="36"/>
      <c r="U468" s="32"/>
      <c r="V468" s="32"/>
      <c r="W468" s="32"/>
      <c r="X468" s="32"/>
      <c r="Y468" s="32"/>
      <c r="Z468" s="32"/>
      <c r="AA468" s="32"/>
      <c r="AB468" s="32"/>
      <c r="AC468" s="32"/>
      <c r="AD468" s="32"/>
      <c r="AE468" s="32"/>
      <c r="AF468" s="32"/>
      <c r="AG468" s="32"/>
    </row>
    <row r="469" spans="1:33" ht="15" customHeight="1" x14ac:dyDescent="0.2">
      <c r="A469" s="38" t="str">
        <f t="shared" si="23"/>
        <v/>
      </c>
      <c r="B469">
        <v>463</v>
      </c>
      <c r="C469" s="30"/>
      <c r="D469" s="25"/>
      <c r="E469" s="17"/>
      <c r="F469" s="23"/>
      <c r="G469" s="24"/>
      <c r="H469" s="31"/>
      <c r="I469" s="21"/>
      <c r="J469" s="22"/>
      <c r="K469" s="22"/>
      <c r="L469" s="48"/>
      <c r="M469" s="48"/>
      <c r="N469" s="38" t="str">
        <f t="shared" si="24"/>
        <v xml:space="preserve">   </v>
      </c>
      <c r="O469" s="47" t="str">
        <f t="shared" si="25"/>
        <v/>
      </c>
      <c r="P469" s="35"/>
      <c r="Q469" s="35"/>
      <c r="R469" s="35"/>
      <c r="S469" s="35"/>
      <c r="T469" s="36"/>
      <c r="U469" s="32"/>
      <c r="V469" s="32"/>
      <c r="W469" s="32"/>
      <c r="X469" s="32"/>
      <c r="Y469" s="32"/>
      <c r="Z469" s="32"/>
      <c r="AA469" s="32"/>
      <c r="AB469" s="32"/>
      <c r="AC469" s="32"/>
      <c r="AD469" s="32"/>
      <c r="AE469" s="32"/>
      <c r="AF469" s="32"/>
      <c r="AG469" s="32"/>
    </row>
    <row r="470" spans="1:33" ht="15" customHeight="1" x14ac:dyDescent="0.2">
      <c r="A470" s="38" t="str">
        <f t="shared" si="23"/>
        <v/>
      </c>
      <c r="B470">
        <v>464</v>
      </c>
      <c r="C470" s="30"/>
      <c r="D470" s="25"/>
      <c r="E470" s="17"/>
      <c r="F470" s="23"/>
      <c r="G470" s="24"/>
      <c r="H470" s="31"/>
      <c r="I470" s="21"/>
      <c r="J470" s="22"/>
      <c r="K470" s="22"/>
      <c r="L470" s="48"/>
      <c r="M470" s="48"/>
      <c r="N470" s="38" t="str">
        <f t="shared" si="24"/>
        <v xml:space="preserve">   </v>
      </c>
      <c r="O470" s="47" t="str">
        <f t="shared" si="25"/>
        <v/>
      </c>
      <c r="P470" s="35"/>
      <c r="Q470" s="35"/>
      <c r="R470" s="35"/>
      <c r="S470" s="35"/>
      <c r="T470" s="36"/>
      <c r="U470" s="32"/>
      <c r="V470" s="32"/>
      <c r="W470" s="32"/>
      <c r="X470" s="32"/>
      <c r="Y470" s="32"/>
      <c r="Z470" s="32"/>
      <c r="AA470" s="32"/>
      <c r="AB470" s="32"/>
      <c r="AC470" s="32"/>
      <c r="AD470" s="32"/>
      <c r="AE470" s="32"/>
      <c r="AF470" s="32"/>
      <c r="AG470" s="32"/>
    </row>
    <row r="471" spans="1:33" ht="15" customHeight="1" x14ac:dyDescent="0.2">
      <c r="A471" s="38" t="str">
        <f t="shared" si="23"/>
        <v/>
      </c>
      <c r="B471">
        <v>465</v>
      </c>
      <c r="C471" s="30"/>
      <c r="D471" s="25"/>
      <c r="E471" s="17"/>
      <c r="F471" s="23"/>
      <c r="G471" s="24"/>
      <c r="H471" s="31"/>
      <c r="I471" s="21"/>
      <c r="J471" s="22"/>
      <c r="K471" s="22"/>
      <c r="L471" s="48"/>
      <c r="M471" s="48"/>
      <c r="N471" s="38" t="str">
        <f t="shared" si="24"/>
        <v xml:space="preserve">   </v>
      </c>
      <c r="O471" s="47" t="str">
        <f t="shared" si="25"/>
        <v/>
      </c>
      <c r="P471" s="35"/>
      <c r="Q471" s="35"/>
      <c r="R471" s="35"/>
      <c r="S471" s="35"/>
      <c r="T471" s="36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</row>
    <row r="472" spans="1:33" ht="15" customHeight="1" x14ac:dyDescent="0.2">
      <c r="A472" s="38" t="str">
        <f t="shared" si="23"/>
        <v/>
      </c>
      <c r="B472">
        <v>466</v>
      </c>
      <c r="C472" s="30"/>
      <c r="D472" s="25"/>
      <c r="E472" s="17"/>
      <c r="F472" s="23"/>
      <c r="G472" s="24"/>
      <c r="H472" s="31"/>
      <c r="I472" s="21"/>
      <c r="J472" s="22"/>
      <c r="K472" s="22"/>
      <c r="L472" s="48"/>
      <c r="M472" s="48"/>
      <c r="N472" s="38" t="str">
        <f t="shared" si="24"/>
        <v xml:space="preserve">   </v>
      </c>
      <c r="O472" s="47" t="str">
        <f t="shared" si="25"/>
        <v/>
      </c>
      <c r="P472" s="35"/>
      <c r="Q472" s="35"/>
      <c r="R472" s="35"/>
      <c r="S472" s="35"/>
      <c r="T472" s="36"/>
      <c r="U472" s="32"/>
      <c r="V472" s="32"/>
      <c r="W472" s="32"/>
      <c r="X472" s="32"/>
      <c r="Y472" s="32"/>
      <c r="Z472" s="32"/>
      <c r="AA472" s="32"/>
      <c r="AB472" s="32"/>
      <c r="AC472" s="32"/>
      <c r="AD472" s="32"/>
      <c r="AE472" s="32"/>
      <c r="AF472" s="32"/>
      <c r="AG472" s="32"/>
    </row>
    <row r="473" spans="1:33" ht="15" customHeight="1" x14ac:dyDescent="0.2">
      <c r="A473" s="38" t="str">
        <f t="shared" si="23"/>
        <v/>
      </c>
      <c r="B473">
        <v>467</v>
      </c>
      <c r="C473" s="30"/>
      <c r="D473" s="25"/>
      <c r="E473" s="17"/>
      <c r="F473" s="23"/>
      <c r="G473" s="24"/>
      <c r="H473" s="31"/>
      <c r="I473" s="21"/>
      <c r="J473" s="22"/>
      <c r="K473" s="22"/>
      <c r="L473" s="48"/>
      <c r="M473" s="48"/>
      <c r="N473" s="38" t="str">
        <f t="shared" si="24"/>
        <v xml:space="preserve">   </v>
      </c>
      <c r="O473" s="47" t="str">
        <f t="shared" si="25"/>
        <v/>
      </c>
      <c r="P473" s="35"/>
      <c r="Q473" s="35"/>
      <c r="R473" s="35"/>
      <c r="S473" s="35"/>
      <c r="T473" s="36"/>
      <c r="U473" s="32"/>
      <c r="V473" s="32"/>
      <c r="W473" s="32"/>
      <c r="X473" s="32"/>
      <c r="Y473" s="32"/>
      <c r="Z473" s="32"/>
      <c r="AA473" s="32"/>
      <c r="AB473" s="32"/>
      <c r="AC473" s="32"/>
      <c r="AD473" s="32"/>
      <c r="AE473" s="32"/>
      <c r="AF473" s="32"/>
      <c r="AG473" s="32"/>
    </row>
    <row r="474" spans="1:33" ht="15" customHeight="1" x14ac:dyDescent="0.2">
      <c r="A474" s="38" t="str">
        <f t="shared" si="23"/>
        <v/>
      </c>
      <c r="B474">
        <v>468</v>
      </c>
      <c r="C474" s="30"/>
      <c r="D474" s="25"/>
      <c r="E474" s="17"/>
      <c r="F474" s="23"/>
      <c r="G474" s="24"/>
      <c r="H474" s="31"/>
      <c r="I474" s="21"/>
      <c r="J474" s="22"/>
      <c r="K474" s="22"/>
      <c r="L474" s="48"/>
      <c r="M474" s="48"/>
      <c r="N474" s="38" t="str">
        <f t="shared" si="24"/>
        <v xml:space="preserve">   </v>
      </c>
      <c r="O474" s="47" t="str">
        <f t="shared" si="25"/>
        <v/>
      </c>
      <c r="P474" s="35"/>
      <c r="Q474" s="35"/>
      <c r="R474" s="35"/>
      <c r="S474" s="35"/>
      <c r="T474" s="36"/>
      <c r="U474" s="32"/>
      <c r="V474" s="32"/>
      <c r="W474" s="32"/>
      <c r="X474" s="32"/>
      <c r="Y474" s="32"/>
      <c r="Z474" s="32"/>
      <c r="AA474" s="32"/>
      <c r="AB474" s="32"/>
      <c r="AC474" s="32"/>
      <c r="AD474" s="32"/>
      <c r="AE474" s="32"/>
      <c r="AF474" s="32"/>
      <c r="AG474" s="32"/>
    </row>
    <row r="475" spans="1:33" ht="15" customHeight="1" x14ac:dyDescent="0.2">
      <c r="A475" s="38" t="str">
        <f t="shared" si="23"/>
        <v/>
      </c>
      <c r="B475">
        <v>469</v>
      </c>
      <c r="C475" s="30"/>
      <c r="D475" s="25"/>
      <c r="E475" s="17"/>
      <c r="F475" s="23"/>
      <c r="G475" s="24"/>
      <c r="H475" s="31"/>
      <c r="I475" s="21"/>
      <c r="J475" s="22"/>
      <c r="K475" s="22"/>
      <c r="L475" s="48"/>
      <c r="M475" s="48"/>
      <c r="N475" s="38" t="str">
        <f t="shared" si="24"/>
        <v xml:space="preserve">   </v>
      </c>
      <c r="O475" s="47" t="str">
        <f t="shared" si="25"/>
        <v/>
      </c>
      <c r="P475" s="35"/>
      <c r="Q475" s="35"/>
      <c r="R475" s="35"/>
      <c r="S475" s="35"/>
      <c r="T475" s="36"/>
      <c r="U475" s="32"/>
      <c r="V475" s="32"/>
      <c r="W475" s="32"/>
      <c r="X475" s="32"/>
      <c r="Y475" s="32"/>
      <c r="Z475" s="32"/>
      <c r="AA475" s="32"/>
      <c r="AB475" s="32"/>
      <c r="AC475" s="32"/>
      <c r="AD475" s="32"/>
      <c r="AE475" s="32"/>
      <c r="AF475" s="32"/>
      <c r="AG475" s="32"/>
    </row>
    <row r="476" spans="1:33" ht="15" customHeight="1" x14ac:dyDescent="0.2">
      <c r="A476" s="38" t="str">
        <f t="shared" si="23"/>
        <v/>
      </c>
      <c r="B476">
        <v>470</v>
      </c>
      <c r="C476" s="30"/>
      <c r="D476" s="25"/>
      <c r="E476" s="17"/>
      <c r="F476" s="23"/>
      <c r="G476" s="24"/>
      <c r="H476" s="31"/>
      <c r="I476" s="21"/>
      <c r="J476" s="22"/>
      <c r="K476" s="22"/>
      <c r="L476" s="48"/>
      <c r="M476" s="48"/>
      <c r="N476" s="38" t="str">
        <f t="shared" si="24"/>
        <v xml:space="preserve">   </v>
      </c>
      <c r="O476" s="47" t="str">
        <f t="shared" si="25"/>
        <v/>
      </c>
      <c r="P476" s="35"/>
      <c r="Q476" s="35"/>
      <c r="R476" s="35"/>
      <c r="S476" s="35"/>
      <c r="T476" s="36"/>
      <c r="U476" s="32"/>
      <c r="V476" s="32"/>
      <c r="W476" s="32"/>
      <c r="X476" s="32"/>
      <c r="Y476" s="32"/>
      <c r="Z476" s="32"/>
      <c r="AA476" s="32"/>
      <c r="AB476" s="32"/>
      <c r="AC476" s="32"/>
      <c r="AD476" s="32"/>
      <c r="AE476" s="32"/>
      <c r="AF476" s="32"/>
      <c r="AG476" s="32"/>
    </row>
    <row r="477" spans="1:33" ht="15" customHeight="1" x14ac:dyDescent="0.2">
      <c r="A477" s="38" t="str">
        <f t="shared" si="23"/>
        <v/>
      </c>
      <c r="B477">
        <v>471</v>
      </c>
      <c r="C477" s="30"/>
      <c r="D477" s="25"/>
      <c r="E477" s="17"/>
      <c r="F477" s="23"/>
      <c r="G477" s="24"/>
      <c r="H477" s="31"/>
      <c r="I477" s="21"/>
      <c r="J477" s="22"/>
      <c r="K477" s="22"/>
      <c r="L477" s="48"/>
      <c r="M477" s="48"/>
      <c r="N477" s="38" t="str">
        <f t="shared" si="24"/>
        <v xml:space="preserve">   </v>
      </c>
      <c r="O477" s="47" t="str">
        <f t="shared" si="25"/>
        <v/>
      </c>
      <c r="P477" s="35"/>
      <c r="Q477" s="35"/>
      <c r="R477" s="35"/>
      <c r="S477" s="35"/>
      <c r="T477" s="36"/>
      <c r="U477" s="32"/>
      <c r="V477" s="32"/>
      <c r="W477" s="32"/>
      <c r="X477" s="32"/>
      <c r="Y477" s="32"/>
      <c r="Z477" s="32"/>
      <c r="AA477" s="32"/>
      <c r="AB477" s="32"/>
      <c r="AC477" s="32"/>
      <c r="AD477" s="32"/>
      <c r="AE477" s="32"/>
      <c r="AF477" s="32"/>
      <c r="AG477" s="32"/>
    </row>
    <row r="478" spans="1:33" ht="15" customHeight="1" x14ac:dyDescent="0.2">
      <c r="A478" s="38" t="str">
        <f t="shared" si="23"/>
        <v/>
      </c>
      <c r="B478">
        <v>472</v>
      </c>
      <c r="C478" s="30"/>
      <c r="D478" s="25"/>
      <c r="E478" s="17"/>
      <c r="F478" s="23"/>
      <c r="G478" s="24"/>
      <c r="H478" s="31"/>
      <c r="I478" s="21"/>
      <c r="J478" s="22"/>
      <c r="K478" s="22"/>
      <c r="L478" s="48"/>
      <c r="M478" s="48"/>
      <c r="N478" s="38" t="str">
        <f t="shared" si="24"/>
        <v xml:space="preserve">   </v>
      </c>
      <c r="O478" s="47" t="str">
        <f t="shared" si="25"/>
        <v/>
      </c>
      <c r="P478" s="35"/>
      <c r="Q478" s="35"/>
      <c r="R478" s="35"/>
      <c r="S478" s="35"/>
      <c r="T478" s="36"/>
      <c r="U478" s="32"/>
      <c r="V478" s="32"/>
      <c r="W478" s="32"/>
      <c r="X478" s="32"/>
      <c r="Y478" s="32"/>
      <c r="Z478" s="32"/>
      <c r="AA478" s="32"/>
      <c r="AB478" s="32"/>
      <c r="AC478" s="32"/>
      <c r="AD478" s="32"/>
      <c r="AE478" s="32"/>
      <c r="AF478" s="32"/>
      <c r="AG478" s="32"/>
    </row>
    <row r="479" spans="1:33" ht="15" customHeight="1" x14ac:dyDescent="0.2">
      <c r="A479" s="38" t="str">
        <f t="shared" si="23"/>
        <v/>
      </c>
      <c r="B479">
        <v>473</v>
      </c>
      <c r="C479" s="30"/>
      <c r="D479" s="25"/>
      <c r="E479" s="17"/>
      <c r="F479" s="23"/>
      <c r="G479" s="24"/>
      <c r="H479" s="31"/>
      <c r="I479" s="21"/>
      <c r="J479" s="22"/>
      <c r="K479" s="22"/>
      <c r="L479" s="48"/>
      <c r="M479" s="48"/>
      <c r="N479" s="38" t="str">
        <f t="shared" si="24"/>
        <v xml:space="preserve">   </v>
      </c>
      <c r="O479" s="47" t="str">
        <f t="shared" si="25"/>
        <v/>
      </c>
      <c r="P479" s="35"/>
      <c r="Q479" s="35"/>
      <c r="R479" s="35"/>
      <c r="S479" s="35"/>
      <c r="T479" s="36"/>
      <c r="U479" s="32"/>
      <c r="V479" s="32"/>
      <c r="W479" s="32"/>
      <c r="X479" s="32"/>
      <c r="Y479" s="32"/>
      <c r="Z479" s="32"/>
      <c r="AA479" s="32"/>
      <c r="AB479" s="32"/>
      <c r="AC479" s="32"/>
      <c r="AD479" s="32"/>
      <c r="AE479" s="32"/>
      <c r="AF479" s="32"/>
      <c r="AG479" s="32"/>
    </row>
    <row r="480" spans="1:33" ht="15" customHeight="1" x14ac:dyDescent="0.2">
      <c r="A480" s="38" t="str">
        <f t="shared" si="23"/>
        <v/>
      </c>
      <c r="B480">
        <v>474</v>
      </c>
      <c r="C480" s="30"/>
      <c r="D480" s="25"/>
      <c r="E480" s="17"/>
      <c r="F480" s="23"/>
      <c r="G480" s="24"/>
      <c r="H480" s="31"/>
      <c r="I480" s="21"/>
      <c r="J480" s="22"/>
      <c r="K480" s="22"/>
      <c r="L480" s="48"/>
      <c r="M480" s="48"/>
      <c r="N480" s="38" t="str">
        <f t="shared" si="24"/>
        <v xml:space="preserve">   </v>
      </c>
      <c r="O480" s="47" t="str">
        <f t="shared" si="25"/>
        <v/>
      </c>
      <c r="P480" s="35"/>
      <c r="Q480" s="35"/>
      <c r="R480" s="35"/>
      <c r="S480" s="35"/>
      <c r="T480" s="36"/>
      <c r="U480" s="32"/>
      <c r="V480" s="32"/>
      <c r="W480" s="32"/>
      <c r="X480" s="32"/>
      <c r="Y480" s="32"/>
      <c r="Z480" s="32"/>
      <c r="AA480" s="32"/>
      <c r="AB480" s="32"/>
      <c r="AC480" s="32"/>
      <c r="AD480" s="32"/>
      <c r="AE480" s="32"/>
      <c r="AF480" s="32"/>
      <c r="AG480" s="32"/>
    </row>
    <row r="481" spans="1:33" ht="15" customHeight="1" x14ac:dyDescent="0.2">
      <c r="A481" s="38" t="str">
        <f t="shared" si="23"/>
        <v/>
      </c>
      <c r="B481">
        <v>475</v>
      </c>
      <c r="C481" s="30"/>
      <c r="D481" s="25"/>
      <c r="E481" s="17"/>
      <c r="F481" s="23"/>
      <c r="G481" s="24"/>
      <c r="H481" s="31"/>
      <c r="I481" s="21"/>
      <c r="J481" s="22"/>
      <c r="K481" s="22"/>
      <c r="L481" s="48"/>
      <c r="M481" s="48"/>
      <c r="N481" s="38" t="str">
        <f t="shared" si="24"/>
        <v xml:space="preserve">   </v>
      </c>
      <c r="O481" s="47" t="str">
        <f t="shared" si="25"/>
        <v/>
      </c>
      <c r="P481" s="35"/>
      <c r="Q481" s="35"/>
      <c r="R481" s="35"/>
      <c r="S481" s="35"/>
      <c r="T481" s="36"/>
      <c r="U481" s="32"/>
      <c r="V481" s="32"/>
      <c r="W481" s="32"/>
      <c r="X481" s="32"/>
      <c r="Y481" s="32"/>
      <c r="Z481" s="32"/>
      <c r="AA481" s="32"/>
      <c r="AB481" s="32"/>
      <c r="AC481" s="32"/>
      <c r="AD481" s="32"/>
      <c r="AE481" s="32"/>
      <c r="AF481" s="32"/>
      <c r="AG481" s="32"/>
    </row>
    <row r="482" spans="1:33" ht="15" customHeight="1" x14ac:dyDescent="0.2">
      <c r="A482" s="38" t="str">
        <f t="shared" si="23"/>
        <v/>
      </c>
      <c r="B482">
        <v>476</v>
      </c>
      <c r="C482" s="30"/>
      <c r="D482" s="25"/>
      <c r="E482" s="17"/>
      <c r="F482" s="23"/>
      <c r="G482" s="24"/>
      <c r="H482" s="31"/>
      <c r="I482" s="21"/>
      <c r="J482" s="22"/>
      <c r="K482" s="22"/>
      <c r="L482" s="48"/>
      <c r="M482" s="48"/>
      <c r="N482" s="38" t="str">
        <f t="shared" si="24"/>
        <v xml:space="preserve">   </v>
      </c>
      <c r="O482" s="47" t="str">
        <f t="shared" si="25"/>
        <v/>
      </c>
      <c r="P482" s="35"/>
      <c r="Q482" s="35"/>
      <c r="R482" s="35"/>
      <c r="S482" s="35"/>
      <c r="T482" s="36"/>
      <c r="U482" s="32"/>
      <c r="V482" s="32"/>
      <c r="W482" s="32"/>
      <c r="X482" s="32"/>
      <c r="Y482" s="32"/>
      <c r="Z482" s="32"/>
      <c r="AA482" s="32"/>
      <c r="AB482" s="32"/>
      <c r="AC482" s="32"/>
      <c r="AD482" s="32"/>
      <c r="AE482" s="32"/>
      <c r="AF482" s="32"/>
      <c r="AG482" s="32"/>
    </row>
    <row r="483" spans="1:33" ht="15" customHeight="1" x14ac:dyDescent="0.2">
      <c r="A483" s="38" t="str">
        <f t="shared" si="23"/>
        <v/>
      </c>
      <c r="B483">
        <v>477</v>
      </c>
      <c r="C483" s="30"/>
      <c r="D483" s="25"/>
      <c r="E483" s="17"/>
      <c r="F483" s="23"/>
      <c r="G483" s="24"/>
      <c r="H483" s="31"/>
      <c r="I483" s="21"/>
      <c r="J483" s="22"/>
      <c r="K483" s="22"/>
      <c r="L483" s="48"/>
      <c r="M483" s="48"/>
      <c r="N483" s="38" t="str">
        <f t="shared" si="24"/>
        <v xml:space="preserve">   </v>
      </c>
      <c r="O483" s="47" t="str">
        <f t="shared" si="25"/>
        <v/>
      </c>
      <c r="P483" s="35"/>
      <c r="Q483" s="35"/>
      <c r="R483" s="35"/>
      <c r="S483" s="35"/>
      <c r="T483" s="36"/>
      <c r="U483" s="32"/>
      <c r="V483" s="32"/>
      <c r="W483" s="32"/>
      <c r="X483" s="32"/>
      <c r="Y483" s="32"/>
      <c r="Z483" s="32"/>
      <c r="AA483" s="32"/>
      <c r="AB483" s="32"/>
      <c r="AC483" s="32"/>
      <c r="AD483" s="32"/>
      <c r="AE483" s="32"/>
      <c r="AF483" s="32"/>
      <c r="AG483" s="32"/>
    </row>
    <row r="484" spans="1:33" ht="15" customHeight="1" x14ac:dyDescent="0.2">
      <c r="A484" s="38" t="str">
        <f t="shared" si="23"/>
        <v/>
      </c>
      <c r="B484">
        <v>478</v>
      </c>
      <c r="C484" s="30"/>
      <c r="D484" s="25"/>
      <c r="E484" s="17"/>
      <c r="F484" s="23"/>
      <c r="G484" s="24"/>
      <c r="H484" s="31"/>
      <c r="I484" s="21"/>
      <c r="J484" s="22"/>
      <c r="K484" s="22"/>
      <c r="L484" s="48"/>
      <c r="M484" s="48"/>
      <c r="N484" s="38" t="str">
        <f t="shared" si="24"/>
        <v xml:space="preserve">   </v>
      </c>
      <c r="O484" s="47" t="str">
        <f t="shared" si="25"/>
        <v/>
      </c>
      <c r="P484" s="35"/>
      <c r="Q484" s="35"/>
      <c r="R484" s="35"/>
      <c r="S484" s="35"/>
      <c r="T484" s="36"/>
      <c r="U484" s="32"/>
      <c r="V484" s="32"/>
      <c r="W484" s="32"/>
      <c r="X484" s="32"/>
      <c r="Y484" s="32"/>
      <c r="Z484" s="32"/>
      <c r="AA484" s="32"/>
      <c r="AB484" s="32"/>
      <c r="AC484" s="32"/>
      <c r="AD484" s="32"/>
      <c r="AE484" s="32"/>
      <c r="AF484" s="32"/>
      <c r="AG484" s="32"/>
    </row>
    <row r="485" spans="1:33" ht="15" customHeight="1" x14ac:dyDescent="0.2">
      <c r="A485" s="38" t="str">
        <f t="shared" si="23"/>
        <v/>
      </c>
      <c r="B485">
        <v>479</v>
      </c>
      <c r="C485" s="30"/>
      <c r="D485" s="25"/>
      <c r="E485" s="17"/>
      <c r="F485" s="23"/>
      <c r="G485" s="24"/>
      <c r="H485" s="31"/>
      <c r="I485" s="21"/>
      <c r="J485" s="22"/>
      <c r="K485" s="22"/>
      <c r="L485" s="48"/>
      <c r="M485" s="48"/>
      <c r="N485" s="38" t="str">
        <f t="shared" si="24"/>
        <v xml:space="preserve">   </v>
      </c>
      <c r="O485" s="47" t="str">
        <f t="shared" si="25"/>
        <v/>
      </c>
      <c r="P485" s="35"/>
      <c r="Q485" s="35"/>
      <c r="R485" s="35"/>
      <c r="S485" s="35"/>
      <c r="T485" s="36"/>
      <c r="U485" s="32"/>
      <c r="V485" s="32"/>
      <c r="W485" s="32"/>
      <c r="X485" s="32"/>
      <c r="Y485" s="32"/>
      <c r="Z485" s="32"/>
      <c r="AA485" s="32"/>
      <c r="AB485" s="32"/>
      <c r="AC485" s="32"/>
      <c r="AD485" s="32"/>
      <c r="AE485" s="32"/>
      <c r="AF485" s="32"/>
      <c r="AG485" s="32"/>
    </row>
    <row r="486" spans="1:33" ht="15" customHeight="1" x14ac:dyDescent="0.2">
      <c r="A486" s="38" t="str">
        <f t="shared" si="23"/>
        <v/>
      </c>
      <c r="B486">
        <v>480</v>
      </c>
      <c r="C486" s="30"/>
      <c r="D486" s="25"/>
      <c r="E486" s="17"/>
      <c r="F486" s="23"/>
      <c r="G486" s="24"/>
      <c r="H486" s="31"/>
      <c r="I486" s="21"/>
      <c r="J486" s="22"/>
      <c r="K486" s="22"/>
      <c r="L486" s="48"/>
      <c r="M486" s="48"/>
      <c r="N486" s="38" t="str">
        <f t="shared" si="24"/>
        <v xml:space="preserve">   </v>
      </c>
      <c r="O486" s="47" t="str">
        <f t="shared" si="25"/>
        <v/>
      </c>
      <c r="P486" s="35"/>
      <c r="Q486" s="35"/>
      <c r="R486" s="35"/>
      <c r="S486" s="35"/>
      <c r="T486" s="36"/>
      <c r="U486" s="32"/>
      <c r="V486" s="32"/>
      <c r="W486" s="32"/>
      <c r="X486" s="32"/>
      <c r="Y486" s="32"/>
      <c r="Z486" s="32"/>
      <c r="AA486" s="32"/>
      <c r="AB486" s="32"/>
      <c r="AC486" s="32"/>
      <c r="AD486" s="32"/>
      <c r="AE486" s="32"/>
      <c r="AF486" s="32"/>
      <c r="AG486" s="32"/>
    </row>
    <row r="487" spans="1:33" ht="15" customHeight="1" x14ac:dyDescent="0.2">
      <c r="A487" s="38" t="str">
        <f t="shared" si="23"/>
        <v/>
      </c>
      <c r="B487">
        <v>481</v>
      </c>
      <c r="C487" s="30"/>
      <c r="D487" s="25"/>
      <c r="E487" s="17"/>
      <c r="F487" s="23"/>
      <c r="G487" s="24"/>
      <c r="H487" s="31"/>
      <c r="I487" s="21"/>
      <c r="J487" s="22"/>
      <c r="K487" s="22"/>
      <c r="L487" s="48"/>
      <c r="M487" s="48"/>
      <c r="N487" s="38" t="str">
        <f t="shared" si="24"/>
        <v xml:space="preserve">   </v>
      </c>
      <c r="O487" s="47" t="str">
        <f t="shared" si="25"/>
        <v/>
      </c>
      <c r="P487" s="35"/>
      <c r="Q487" s="35"/>
      <c r="R487" s="35"/>
      <c r="S487" s="35"/>
      <c r="T487" s="36"/>
      <c r="U487" s="32"/>
      <c r="V487" s="32"/>
      <c r="W487" s="32"/>
      <c r="X487" s="32"/>
      <c r="Y487" s="32"/>
      <c r="Z487" s="32"/>
      <c r="AA487" s="32"/>
      <c r="AB487" s="32"/>
      <c r="AC487" s="32"/>
      <c r="AD487" s="32"/>
      <c r="AE487" s="32"/>
      <c r="AF487" s="32"/>
      <c r="AG487" s="32"/>
    </row>
    <row r="488" spans="1:33" ht="15" customHeight="1" x14ac:dyDescent="0.2">
      <c r="A488" s="38" t="str">
        <f t="shared" si="23"/>
        <v/>
      </c>
      <c r="B488">
        <v>482</v>
      </c>
      <c r="C488" s="30"/>
      <c r="D488" s="25"/>
      <c r="E488" s="17"/>
      <c r="F488" s="23"/>
      <c r="G488" s="24"/>
      <c r="H488" s="31"/>
      <c r="I488" s="21"/>
      <c r="J488" s="22"/>
      <c r="K488" s="22"/>
      <c r="L488" s="48"/>
      <c r="M488" s="48"/>
      <c r="N488" s="38" t="str">
        <f t="shared" si="24"/>
        <v xml:space="preserve">   </v>
      </c>
      <c r="O488" s="47" t="str">
        <f t="shared" si="25"/>
        <v/>
      </c>
      <c r="P488" s="35"/>
      <c r="Q488" s="35"/>
      <c r="R488" s="35"/>
      <c r="S488" s="35"/>
      <c r="T488" s="36"/>
      <c r="U488" s="32"/>
      <c r="V488" s="32"/>
      <c r="W488" s="32"/>
      <c r="X488" s="32"/>
      <c r="Y488" s="32"/>
      <c r="Z488" s="32"/>
      <c r="AA488" s="32"/>
      <c r="AB488" s="32"/>
      <c r="AC488" s="32"/>
      <c r="AD488" s="32"/>
      <c r="AE488" s="32"/>
      <c r="AF488" s="32"/>
      <c r="AG488" s="32"/>
    </row>
    <row r="489" spans="1:33" ht="15" customHeight="1" x14ac:dyDescent="0.2">
      <c r="A489" s="38" t="str">
        <f t="shared" si="23"/>
        <v/>
      </c>
      <c r="B489">
        <v>483</v>
      </c>
      <c r="C489" s="30"/>
      <c r="D489" s="25"/>
      <c r="E489" s="17"/>
      <c r="F489" s="23"/>
      <c r="G489" s="24"/>
      <c r="H489" s="31"/>
      <c r="I489" s="21"/>
      <c r="J489" s="22"/>
      <c r="K489" s="22"/>
      <c r="L489" s="48"/>
      <c r="M489" s="48"/>
      <c r="N489" s="38" t="str">
        <f t="shared" si="24"/>
        <v xml:space="preserve">   </v>
      </c>
      <c r="O489" s="47" t="str">
        <f t="shared" si="25"/>
        <v/>
      </c>
      <c r="P489" s="35"/>
      <c r="Q489" s="35"/>
      <c r="R489" s="35"/>
      <c r="S489" s="35"/>
      <c r="T489" s="36"/>
      <c r="U489" s="32"/>
      <c r="V489" s="32"/>
      <c r="W489" s="32"/>
      <c r="X489" s="32"/>
      <c r="Y489" s="32"/>
      <c r="Z489" s="32"/>
      <c r="AA489" s="32"/>
      <c r="AB489" s="32"/>
      <c r="AC489" s="32"/>
      <c r="AD489" s="32"/>
      <c r="AE489" s="32"/>
      <c r="AF489" s="32"/>
      <c r="AG489" s="32"/>
    </row>
    <row r="490" spans="1:33" ht="15" customHeight="1" x14ac:dyDescent="0.2">
      <c r="A490" s="38" t="str">
        <f t="shared" si="23"/>
        <v/>
      </c>
      <c r="B490">
        <v>484</v>
      </c>
      <c r="C490" s="30"/>
      <c r="D490" s="25"/>
      <c r="E490" s="17"/>
      <c r="F490" s="23"/>
      <c r="G490" s="24"/>
      <c r="H490" s="31"/>
      <c r="I490" s="21"/>
      <c r="J490" s="22"/>
      <c r="K490" s="22"/>
      <c r="L490" s="48"/>
      <c r="M490" s="48"/>
      <c r="N490" s="38" t="str">
        <f t="shared" si="24"/>
        <v xml:space="preserve">   </v>
      </c>
      <c r="O490" s="47" t="str">
        <f t="shared" si="25"/>
        <v/>
      </c>
      <c r="P490" s="35"/>
      <c r="Q490" s="35"/>
      <c r="R490" s="35"/>
      <c r="S490" s="35"/>
      <c r="T490" s="36"/>
      <c r="U490" s="32"/>
      <c r="V490" s="32"/>
      <c r="W490" s="32"/>
      <c r="X490" s="32"/>
      <c r="Y490" s="32"/>
      <c r="Z490" s="32"/>
      <c r="AA490" s="32"/>
      <c r="AB490" s="32"/>
      <c r="AC490" s="32"/>
      <c r="AD490" s="32"/>
      <c r="AE490" s="32"/>
      <c r="AF490" s="32"/>
      <c r="AG490" s="32"/>
    </row>
    <row r="491" spans="1:33" ht="15" customHeight="1" x14ac:dyDescent="0.2">
      <c r="A491" s="38" t="str">
        <f t="shared" si="23"/>
        <v/>
      </c>
      <c r="B491">
        <v>485</v>
      </c>
      <c r="C491" s="30"/>
      <c r="D491" s="25"/>
      <c r="E491" s="17"/>
      <c r="F491" s="23"/>
      <c r="G491" s="24"/>
      <c r="H491" s="31"/>
      <c r="I491" s="21"/>
      <c r="J491" s="22"/>
      <c r="K491" s="22"/>
      <c r="L491" s="48"/>
      <c r="M491" s="48"/>
      <c r="N491" s="38" t="str">
        <f t="shared" si="24"/>
        <v xml:space="preserve">   </v>
      </c>
      <c r="O491" s="47" t="str">
        <f t="shared" si="25"/>
        <v/>
      </c>
      <c r="P491" s="35"/>
      <c r="Q491" s="35"/>
      <c r="R491" s="35"/>
      <c r="S491" s="35"/>
      <c r="T491" s="36"/>
      <c r="U491" s="32"/>
      <c r="V491" s="32"/>
      <c r="W491" s="32"/>
      <c r="X491" s="32"/>
      <c r="Y491" s="32"/>
      <c r="Z491" s="32"/>
      <c r="AA491" s="32"/>
      <c r="AB491" s="32"/>
      <c r="AC491" s="32"/>
      <c r="AD491" s="32"/>
      <c r="AE491" s="32"/>
      <c r="AF491" s="32"/>
      <c r="AG491" s="32"/>
    </row>
    <row r="492" spans="1:33" ht="15" customHeight="1" x14ac:dyDescent="0.2">
      <c r="A492" s="38" t="str">
        <f t="shared" si="23"/>
        <v/>
      </c>
      <c r="B492">
        <v>486</v>
      </c>
      <c r="C492" s="30"/>
      <c r="D492" s="25"/>
      <c r="E492" s="17"/>
      <c r="F492" s="23"/>
      <c r="G492" s="24"/>
      <c r="H492" s="31"/>
      <c r="I492" s="21"/>
      <c r="J492" s="22"/>
      <c r="K492" s="22"/>
      <c r="L492" s="48"/>
      <c r="M492" s="48"/>
      <c r="N492" s="38" t="str">
        <f t="shared" si="24"/>
        <v xml:space="preserve">   </v>
      </c>
      <c r="O492" s="47" t="str">
        <f t="shared" si="25"/>
        <v/>
      </c>
      <c r="P492" s="35"/>
      <c r="Q492" s="35"/>
      <c r="R492" s="35"/>
      <c r="S492" s="35"/>
      <c r="T492" s="36"/>
      <c r="U492" s="32"/>
      <c r="V492" s="32"/>
      <c r="W492" s="32"/>
      <c r="X492" s="32"/>
      <c r="Y492" s="32"/>
      <c r="Z492" s="32"/>
      <c r="AA492" s="32"/>
      <c r="AB492" s="32"/>
      <c r="AC492" s="32"/>
      <c r="AD492" s="32"/>
      <c r="AE492" s="32"/>
      <c r="AF492" s="32"/>
      <c r="AG492" s="32"/>
    </row>
    <row r="493" spans="1:33" ht="15" customHeight="1" x14ac:dyDescent="0.2">
      <c r="A493" s="38" t="str">
        <f t="shared" si="23"/>
        <v/>
      </c>
      <c r="B493">
        <v>487</v>
      </c>
      <c r="C493" s="30"/>
      <c r="D493" s="25"/>
      <c r="E493" s="17"/>
      <c r="F493" s="23"/>
      <c r="G493" s="24"/>
      <c r="H493" s="31"/>
      <c r="I493" s="21"/>
      <c r="J493" s="22"/>
      <c r="K493" s="22"/>
      <c r="L493" s="48"/>
      <c r="M493" s="48"/>
      <c r="N493" s="38" t="str">
        <f t="shared" si="24"/>
        <v xml:space="preserve">   </v>
      </c>
      <c r="O493" s="47" t="str">
        <f t="shared" si="25"/>
        <v/>
      </c>
      <c r="P493" s="35"/>
      <c r="Q493" s="35"/>
      <c r="R493" s="35"/>
      <c r="S493" s="35"/>
      <c r="T493" s="36"/>
      <c r="U493" s="32"/>
      <c r="V493" s="32"/>
      <c r="W493" s="32"/>
      <c r="X493" s="32"/>
      <c r="Y493" s="32"/>
      <c r="Z493" s="32"/>
      <c r="AA493" s="32"/>
      <c r="AB493" s="32"/>
      <c r="AC493" s="32"/>
      <c r="AD493" s="32"/>
      <c r="AE493" s="32"/>
      <c r="AF493" s="32"/>
      <c r="AG493" s="32"/>
    </row>
    <row r="494" spans="1:33" ht="15" customHeight="1" x14ac:dyDescent="0.2">
      <c r="A494" s="38" t="str">
        <f t="shared" si="23"/>
        <v/>
      </c>
      <c r="B494">
        <v>488</v>
      </c>
      <c r="C494" s="30"/>
      <c r="D494" s="25"/>
      <c r="E494" s="17"/>
      <c r="F494" s="23"/>
      <c r="G494" s="24"/>
      <c r="H494" s="31"/>
      <c r="I494" s="21"/>
      <c r="J494" s="22"/>
      <c r="K494" s="22"/>
      <c r="L494" s="48"/>
      <c r="M494" s="48"/>
      <c r="N494" s="38" t="str">
        <f t="shared" si="24"/>
        <v xml:space="preserve">   </v>
      </c>
      <c r="O494" s="47" t="str">
        <f t="shared" si="25"/>
        <v/>
      </c>
      <c r="P494" s="35"/>
      <c r="Q494" s="35"/>
      <c r="R494" s="35"/>
      <c r="S494" s="35"/>
      <c r="T494" s="36"/>
      <c r="U494" s="32"/>
      <c r="V494" s="32"/>
      <c r="W494" s="32"/>
      <c r="X494" s="32"/>
      <c r="Y494" s="32"/>
      <c r="Z494" s="32"/>
      <c r="AA494" s="32"/>
      <c r="AB494" s="32"/>
      <c r="AC494" s="32"/>
      <c r="AD494" s="32"/>
      <c r="AE494" s="32"/>
      <c r="AF494" s="32"/>
      <c r="AG494" s="32"/>
    </row>
    <row r="495" spans="1:33" ht="15" customHeight="1" x14ac:dyDescent="0.2">
      <c r="A495" s="38" t="str">
        <f t="shared" si="23"/>
        <v/>
      </c>
      <c r="B495">
        <v>489</v>
      </c>
      <c r="C495" s="30"/>
      <c r="D495" s="25"/>
      <c r="E495" s="17"/>
      <c r="F495" s="23"/>
      <c r="G495" s="24"/>
      <c r="H495" s="31"/>
      <c r="I495" s="21"/>
      <c r="J495" s="22"/>
      <c r="K495" s="22"/>
      <c r="L495" s="48"/>
      <c r="M495" s="48"/>
      <c r="N495" s="38" t="str">
        <f t="shared" si="24"/>
        <v xml:space="preserve">   </v>
      </c>
      <c r="O495" s="47" t="str">
        <f t="shared" si="25"/>
        <v/>
      </c>
      <c r="P495" s="35"/>
      <c r="Q495" s="35"/>
      <c r="R495" s="35"/>
      <c r="S495" s="35"/>
      <c r="T495" s="36"/>
      <c r="U495" s="32"/>
      <c r="V495" s="32"/>
      <c r="W495" s="32"/>
      <c r="X495" s="32"/>
      <c r="Y495" s="32"/>
      <c r="Z495" s="32"/>
      <c r="AA495" s="32"/>
      <c r="AB495" s="32"/>
      <c r="AC495" s="32"/>
      <c r="AD495" s="32"/>
      <c r="AE495" s="32"/>
      <c r="AF495" s="32"/>
      <c r="AG495" s="32"/>
    </row>
    <row r="496" spans="1:33" ht="15" customHeight="1" x14ac:dyDescent="0.2">
      <c r="A496" s="38" t="str">
        <f t="shared" si="23"/>
        <v/>
      </c>
      <c r="B496">
        <v>490</v>
      </c>
      <c r="C496" s="30"/>
      <c r="D496" s="25"/>
      <c r="E496" s="17"/>
      <c r="F496" s="23"/>
      <c r="G496" s="24"/>
      <c r="H496" s="31"/>
      <c r="I496" s="21"/>
      <c r="J496" s="22"/>
      <c r="K496" s="22"/>
      <c r="L496" s="48"/>
      <c r="M496" s="48"/>
      <c r="N496" s="38" t="str">
        <f t="shared" si="24"/>
        <v xml:space="preserve">   </v>
      </c>
      <c r="O496" s="47" t="str">
        <f t="shared" si="25"/>
        <v/>
      </c>
      <c r="P496" s="35"/>
      <c r="Q496" s="35"/>
      <c r="R496" s="35"/>
      <c r="S496" s="35"/>
      <c r="T496" s="36"/>
      <c r="U496" s="32"/>
      <c r="V496" s="32"/>
      <c r="W496" s="32"/>
      <c r="X496" s="32"/>
      <c r="Y496" s="32"/>
      <c r="Z496" s="32"/>
      <c r="AA496" s="32"/>
      <c r="AB496" s="32"/>
      <c r="AC496" s="32"/>
      <c r="AD496" s="32"/>
      <c r="AE496" s="32"/>
      <c r="AF496" s="32"/>
      <c r="AG496" s="32"/>
    </row>
    <row r="497" spans="1:33" ht="15" customHeight="1" x14ac:dyDescent="0.2">
      <c r="A497" s="38" t="str">
        <f t="shared" si="23"/>
        <v/>
      </c>
      <c r="B497">
        <v>491</v>
      </c>
      <c r="C497" s="30"/>
      <c r="D497" s="25"/>
      <c r="E497" s="17"/>
      <c r="F497" s="23"/>
      <c r="G497" s="24"/>
      <c r="H497" s="31"/>
      <c r="I497" s="21"/>
      <c r="J497" s="22"/>
      <c r="K497" s="22"/>
      <c r="L497" s="48"/>
      <c r="M497" s="48"/>
      <c r="N497" s="38" t="str">
        <f t="shared" si="24"/>
        <v xml:space="preserve">   </v>
      </c>
      <c r="O497" s="47" t="str">
        <f t="shared" si="25"/>
        <v/>
      </c>
      <c r="P497" s="35"/>
      <c r="Q497" s="35"/>
      <c r="R497" s="35"/>
      <c r="S497" s="35"/>
      <c r="T497" s="36"/>
      <c r="U497" s="32"/>
      <c r="V497" s="32"/>
      <c r="W497" s="32"/>
      <c r="X497" s="32"/>
      <c r="Y497" s="32"/>
      <c r="Z497" s="32"/>
      <c r="AA497" s="32"/>
      <c r="AB497" s="32"/>
      <c r="AC497" s="32"/>
      <c r="AD497" s="32"/>
      <c r="AE497" s="32"/>
      <c r="AF497" s="32"/>
      <c r="AG497" s="32"/>
    </row>
    <row r="498" spans="1:33" ht="15" customHeight="1" x14ac:dyDescent="0.2">
      <c r="A498" s="38" t="str">
        <f t="shared" si="23"/>
        <v/>
      </c>
      <c r="B498">
        <v>492</v>
      </c>
      <c r="C498" s="30"/>
      <c r="D498" s="25"/>
      <c r="E498" s="17"/>
      <c r="F498" s="23"/>
      <c r="G498" s="24"/>
      <c r="H498" s="31"/>
      <c r="I498" s="21"/>
      <c r="J498" s="22"/>
      <c r="K498" s="22"/>
      <c r="L498" s="48"/>
      <c r="M498" s="48"/>
      <c r="N498" s="38" t="str">
        <f t="shared" si="24"/>
        <v xml:space="preserve">   </v>
      </c>
      <c r="O498" s="47" t="str">
        <f t="shared" si="25"/>
        <v/>
      </c>
      <c r="P498" s="35"/>
      <c r="Q498" s="35"/>
      <c r="R498" s="35"/>
      <c r="S498" s="35"/>
      <c r="T498" s="36"/>
      <c r="U498" s="32"/>
      <c r="V498" s="32"/>
      <c r="W498" s="32"/>
      <c r="X498" s="32"/>
      <c r="Y498" s="32"/>
      <c r="Z498" s="32"/>
      <c r="AA498" s="32"/>
      <c r="AB498" s="32"/>
      <c r="AC498" s="32"/>
      <c r="AD498" s="32"/>
      <c r="AE498" s="32"/>
      <c r="AF498" s="32"/>
      <c r="AG498" s="32"/>
    </row>
    <row r="499" spans="1:33" ht="15" customHeight="1" x14ac:dyDescent="0.2">
      <c r="A499" s="38" t="str">
        <f t="shared" si="23"/>
        <v/>
      </c>
      <c r="B499">
        <v>493</v>
      </c>
      <c r="C499" s="30"/>
      <c r="D499" s="25"/>
      <c r="E499" s="17"/>
      <c r="F499" s="23"/>
      <c r="G499" s="24"/>
      <c r="H499" s="31"/>
      <c r="I499" s="21"/>
      <c r="J499" s="22"/>
      <c r="K499" s="22"/>
      <c r="L499" s="48"/>
      <c r="M499" s="48"/>
      <c r="N499" s="38" t="str">
        <f t="shared" si="24"/>
        <v xml:space="preserve">   </v>
      </c>
      <c r="O499" s="47" t="str">
        <f t="shared" si="25"/>
        <v/>
      </c>
      <c r="P499" s="35"/>
      <c r="Q499" s="35"/>
      <c r="R499" s="35"/>
      <c r="S499" s="35"/>
      <c r="T499" s="36"/>
      <c r="U499" s="32"/>
      <c r="V499" s="32"/>
      <c r="W499" s="32"/>
      <c r="X499" s="32"/>
      <c r="Y499" s="32"/>
      <c r="Z499" s="32"/>
      <c r="AA499" s="32"/>
      <c r="AB499" s="32"/>
      <c r="AC499" s="32"/>
      <c r="AD499" s="32"/>
      <c r="AE499" s="32"/>
      <c r="AF499" s="32"/>
      <c r="AG499" s="32"/>
    </row>
    <row r="500" spans="1:33" ht="15" customHeight="1" x14ac:dyDescent="0.2">
      <c r="A500" s="38" t="str">
        <f t="shared" si="23"/>
        <v/>
      </c>
      <c r="B500">
        <v>494</v>
      </c>
      <c r="C500" s="30"/>
      <c r="D500" s="25"/>
      <c r="E500" s="17"/>
      <c r="F500" s="23"/>
      <c r="G500" s="24"/>
      <c r="H500" s="31"/>
      <c r="I500" s="21"/>
      <c r="J500" s="22"/>
      <c r="K500" s="22"/>
      <c r="L500" s="48"/>
      <c r="M500" s="48"/>
      <c r="N500" s="38" t="str">
        <f t="shared" si="24"/>
        <v xml:space="preserve">   </v>
      </c>
      <c r="O500" s="47" t="str">
        <f t="shared" si="25"/>
        <v/>
      </c>
      <c r="P500" s="35"/>
      <c r="Q500" s="35"/>
      <c r="R500" s="35"/>
      <c r="S500" s="35"/>
      <c r="T500" s="36"/>
      <c r="U500" s="32"/>
      <c r="V500" s="32"/>
      <c r="W500" s="32"/>
      <c r="X500" s="32"/>
      <c r="Y500" s="32"/>
      <c r="Z500" s="32"/>
      <c r="AA500" s="32"/>
      <c r="AB500" s="32"/>
      <c r="AC500" s="32"/>
      <c r="AD500" s="32"/>
      <c r="AE500" s="32"/>
      <c r="AF500" s="32"/>
      <c r="AG500" s="32"/>
    </row>
    <row r="501" spans="1:33" ht="15" customHeight="1" x14ac:dyDescent="0.2">
      <c r="A501" s="38" t="str">
        <f t="shared" si="23"/>
        <v/>
      </c>
      <c r="B501">
        <v>495</v>
      </c>
      <c r="C501" s="30"/>
      <c r="D501" s="25"/>
      <c r="E501" s="17"/>
      <c r="F501" s="23"/>
      <c r="G501" s="24"/>
      <c r="H501" s="31"/>
      <c r="I501" s="21"/>
      <c r="J501" s="22"/>
      <c r="K501" s="22"/>
      <c r="L501" s="48"/>
      <c r="M501" s="48"/>
      <c r="N501" s="38" t="str">
        <f t="shared" si="24"/>
        <v xml:space="preserve">   </v>
      </c>
      <c r="O501" s="47" t="str">
        <f t="shared" si="25"/>
        <v/>
      </c>
      <c r="P501" s="35"/>
      <c r="Q501" s="35"/>
      <c r="R501" s="35"/>
      <c r="S501" s="35"/>
      <c r="T501" s="36"/>
      <c r="U501" s="32"/>
      <c r="V501" s="32"/>
      <c r="W501" s="32"/>
      <c r="X501" s="32"/>
      <c r="Y501" s="32"/>
      <c r="Z501" s="32"/>
      <c r="AA501" s="32"/>
      <c r="AB501" s="32"/>
      <c r="AC501" s="32"/>
      <c r="AD501" s="32"/>
      <c r="AE501" s="32"/>
      <c r="AF501" s="32"/>
      <c r="AG501" s="32"/>
    </row>
    <row r="502" spans="1:33" ht="15" customHeight="1" x14ac:dyDescent="0.2">
      <c r="A502" s="38" t="str">
        <f t="shared" si="23"/>
        <v/>
      </c>
      <c r="B502">
        <v>496</v>
      </c>
      <c r="C502" s="30"/>
      <c r="D502" s="25"/>
      <c r="E502" s="17"/>
      <c r="F502" s="23"/>
      <c r="G502" s="24"/>
      <c r="H502" s="31"/>
      <c r="I502" s="21"/>
      <c r="J502" s="22"/>
      <c r="K502" s="22"/>
      <c r="L502" s="48"/>
      <c r="M502" s="48"/>
      <c r="N502" s="38" t="str">
        <f t="shared" si="24"/>
        <v xml:space="preserve">   </v>
      </c>
      <c r="O502" s="47" t="str">
        <f t="shared" si="25"/>
        <v/>
      </c>
      <c r="P502" s="35"/>
      <c r="Q502" s="35"/>
      <c r="R502" s="35"/>
      <c r="S502" s="35"/>
      <c r="T502" s="36"/>
      <c r="U502" s="32"/>
      <c r="V502" s="32"/>
      <c r="W502" s="32"/>
      <c r="X502" s="32"/>
      <c r="Y502" s="32"/>
      <c r="Z502" s="32"/>
      <c r="AA502" s="32"/>
      <c r="AB502" s="32"/>
      <c r="AC502" s="32"/>
      <c r="AD502" s="32"/>
      <c r="AE502" s="32"/>
      <c r="AF502" s="32"/>
      <c r="AG502" s="32"/>
    </row>
    <row r="503" spans="1:33" ht="15" customHeight="1" x14ac:dyDescent="0.2">
      <c r="A503" s="38" t="str">
        <f t="shared" si="23"/>
        <v/>
      </c>
      <c r="B503">
        <v>497</v>
      </c>
      <c r="C503" s="30"/>
      <c r="D503" s="25"/>
      <c r="E503" s="17"/>
      <c r="F503" s="23"/>
      <c r="G503" s="24"/>
      <c r="H503" s="31"/>
      <c r="I503" s="21"/>
      <c r="J503" s="22"/>
      <c r="K503" s="22"/>
      <c r="L503" s="48"/>
      <c r="M503" s="48"/>
      <c r="N503" s="38" t="str">
        <f t="shared" si="24"/>
        <v xml:space="preserve">   </v>
      </c>
      <c r="O503" s="47" t="str">
        <f t="shared" si="25"/>
        <v/>
      </c>
      <c r="P503" s="35"/>
      <c r="Q503" s="35"/>
      <c r="R503" s="35"/>
      <c r="S503" s="35"/>
      <c r="T503" s="36"/>
      <c r="U503" s="32"/>
      <c r="V503" s="32"/>
      <c r="W503" s="32"/>
      <c r="X503" s="32"/>
      <c r="Y503" s="32"/>
      <c r="Z503" s="32"/>
      <c r="AA503" s="32"/>
      <c r="AB503" s="32"/>
      <c r="AC503" s="32"/>
      <c r="AD503" s="32"/>
      <c r="AE503" s="32"/>
      <c r="AF503" s="32"/>
      <c r="AG503" s="32"/>
    </row>
    <row r="504" spans="1:33" ht="15" customHeight="1" x14ac:dyDescent="0.2">
      <c r="A504" s="38" t="str">
        <f t="shared" si="23"/>
        <v/>
      </c>
      <c r="B504">
        <v>498</v>
      </c>
      <c r="C504" s="30"/>
      <c r="D504" s="25"/>
      <c r="E504" s="17"/>
      <c r="F504" s="23"/>
      <c r="G504" s="24"/>
      <c r="H504" s="31"/>
      <c r="I504" s="21"/>
      <c r="J504" s="22"/>
      <c r="K504" s="22"/>
      <c r="L504" s="48"/>
      <c r="M504" s="48"/>
      <c r="N504" s="38" t="str">
        <f t="shared" si="24"/>
        <v xml:space="preserve">   </v>
      </c>
      <c r="O504" s="47" t="str">
        <f t="shared" si="25"/>
        <v/>
      </c>
      <c r="P504" s="35"/>
      <c r="Q504" s="35"/>
      <c r="R504" s="35"/>
      <c r="S504" s="35"/>
      <c r="T504" s="36"/>
      <c r="U504" s="32"/>
      <c r="V504" s="32"/>
      <c r="W504" s="32"/>
      <c r="X504" s="32"/>
      <c r="Y504" s="32"/>
      <c r="Z504" s="32"/>
      <c r="AA504" s="32"/>
      <c r="AB504" s="32"/>
      <c r="AC504" s="32"/>
      <c r="AD504" s="32"/>
      <c r="AE504" s="32"/>
      <c r="AF504" s="32"/>
      <c r="AG504" s="32"/>
    </row>
  </sheetData>
  <mergeCells count="3">
    <mergeCell ref="D3:M3"/>
    <mergeCell ref="J5:M5"/>
    <mergeCell ref="P5:T5"/>
  </mergeCells>
  <phoneticPr fontId="19" type="noConversion"/>
  <pageMargins left="0.70000000000000007" right="0.70000000000000007" top="0.75000000000000011" bottom="0.75000000000000011" header="0" footer="0"/>
  <pageSetup paperSize="9" scale="65" fitToWidth="0" fitToHeight="0" orientation="landscape" horizontalDpi="4294967293" verticalDpi="4294967293" r:id="rId1"/>
  <colBreaks count="1" manualBreakCount="1">
    <brk id="14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2000000}">
          <x14:formula1>
            <xm:f>PODACI!$N$5:$N$28</xm:f>
          </x14:formula1>
          <xm:sqref>P7:S504</xm:sqref>
        </x14:dataValidation>
        <x14:dataValidation type="list" allowBlank="1" showInputMessage="1" showErrorMessage="1" xr:uid="{00000000-0002-0000-0000-000003000000}">
          <x14:formula1>
            <xm:f>PODACI!$I$5:$I$37</xm:f>
          </x14:formula1>
          <xm:sqref>J7:M504</xm:sqref>
        </x14:dataValidation>
        <x14:dataValidation type="list" allowBlank="1" showInputMessage="1" showErrorMessage="1" xr:uid="{00000000-0002-0000-0000-000001000000}">
          <x14:formula1>
            <xm:f>PODACI!$Q$2:$Q$4</xm:f>
          </x14:formula1>
          <xm:sqref>I7:I504</xm:sqref>
        </x14:dataValidation>
        <x14:dataValidation type="list" allowBlank="1" showInputMessage="1" showErrorMessage="1" errorTitle="ŠIFRA NE POSTOJI" error="Šifru birajte iz tabele materijala u listu &quot;PODACI&quot;" xr:uid="{00000000-0002-0000-0000-000000000000}">
          <x14:formula1>
            <xm:f>PODACI!$A$5:$A$619</xm:f>
          </x14:formula1>
          <xm:sqref>E7:E504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PIOS IMPORT</vt:lpstr>
      <vt:lpstr>PODACI</vt:lpstr>
      <vt:lpstr>Primjer</vt:lpstr>
      <vt:lpstr>'PIOS IMPORT'!Podrucje_ispisa</vt:lpstr>
      <vt:lpstr>Primjer!Podrucje_ispisa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Horvat</dc:creator>
  <cp:lastModifiedBy>Vedran Vugec</cp:lastModifiedBy>
  <cp:lastPrinted>2023-01-31T08:28:10Z</cp:lastPrinted>
  <dcterms:created xsi:type="dcterms:W3CDTF">2018-12-20T15:47:55Z</dcterms:created>
  <dcterms:modified xsi:type="dcterms:W3CDTF">2023-11-28T13:44:15Z</dcterms:modified>
</cp:coreProperties>
</file>